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CGR\"/>
    </mc:Choice>
  </mc:AlternateContent>
  <bookViews>
    <workbookView xWindow="45" yWindow="315" windowWidth="20445" windowHeight="10605"/>
  </bookViews>
  <sheets>
    <sheet name="F14.1  PLANES DE MEJORAMIENT..." sheetId="1" r:id="rId1"/>
  </sheets>
  <definedNames>
    <definedName name="_xlnm._FilterDatabase" localSheetId="0" hidden="1">'F14.1  PLANES DE MEJORAMIENT...'!$A$10:$O$47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7" i="1" l="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alcChain>
</file>

<file path=xl/sharedStrings.xml><?xml version="1.0" encoding="utf-8"?>
<sst xmlns="http://schemas.openxmlformats.org/spreadsheetml/2006/main" count="320" uniqueCount="263">
  <si>
    <t>Tipo Modalidad</t>
  </si>
  <si>
    <t>M-3: PLAN DE MEJORAMIENTO</t>
  </si>
  <si>
    <t>Formulario</t>
  </si>
  <si>
    <t>F14.1: PLANES DE MEJORAMIENTO - ENTIDADES</t>
  </si>
  <si>
    <t>Moneda Informe</t>
  </si>
  <si>
    <t>Entidad</t>
  </si>
  <si>
    <t>Fecha</t>
  </si>
  <si>
    <t>Periodicidad</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</si>
  <si>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</si>
  <si>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</si>
  <si>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</si>
  <si>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</si>
  <si>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</si>
  <si>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</si>
  <si>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</si>
  <si>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</si>
  <si>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</si>
  <si>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</si>
  <si>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</si>
  <si>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</si>
  <si>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</si>
  <si>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</si>
  <si>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</si>
  <si>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</si>
  <si>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1 SUSCRIPCIÓN DEL PLAN DE MEJORAMIENTO</t>
  </si>
  <si>
    <t>Plan Institucional y de Acción:
En el Plan de Acción 2014 no se desarrolló el mandato del Plan Nacional de Desarrollo que establece que “el Fondo de Promoción será la principal herramienta para que, en el ámbito de las actividades relacionadas con el turismo, o que se encuentre ubicada en zonas de alto riesgo de inundación y/o derrumbe, mediante la priorización de proyectos elegibles para la financiación por parte del Fondo. Con el fin de que el Fondo de Promoción Turística pueda mejorar su operación en cuanto al mercadeo y la promoción turística, así como la competitividad del sector, se revisará y modificará su naturaleza jurídica implementando mecanismos que faciliten la ejecución de los recursos que este administra”.
Lo anterior por cuanto en la vigencia 2014 no se evidenció ningún proyecto en el que se apoye la reconstrucción y reparación de las infraestructuras turísticas que hayan sido afectadas por desastres climáticos o que se encuentren ubicadas en zonas de riesgo de inundaciones y/o derrumbes"</t>
  </si>
  <si>
    <t>En la vigencia 2014 no se evidenció ningún proyecto en el que se apoye la reconstrucción y reparación de las infraestructuras turísticas</t>
  </si>
  <si>
    <t>Informe de Proyectos aprobados</t>
  </si>
  <si>
    <t>FILA_2</t>
  </si>
  <si>
    <t>Debilidades de información en  la Página Web:
A 31 de enero de 2015 no se encontraba públicada la totalidad de  la contratación del 2014 en la página web del FONTUR, lo que impide el conocimiento oportuno por parte de los usuarios e interesados; de igual manera no se  han públicado  los informes gestión vigencia 2014.  Así mismo, el link de las Normas no despliega la vigencia 2012 y 2013, tal como se evidenció en diferentes pantallazos que forman parte de los papeles de trabajo.
La anterior situación se presenta a pesar, que FONTUR suscribió el contrato FNT-205-2014 cuyo objeto es “Prestación de los servicios necesarios para realizar el mantenimiento, administración y soporte del Sitio Web y las redes sociales del Fondo Nacional de Turismo -FONTUR y del programa Joven” por valor de $73,863 millones, el cual dentro de las obligaciones del contratista señaló:  Segunda. Alcance  Literal d) Actualización de contenido. Mantener los contenidos actualizados del sitio web de FONTUR y tarjeta Joven , incluyendo documentos y Banners publicitarios, entre otros, con el fin de que siempre estén actualizados de acuerdo a los lineamientos del manual de implementación de Gobierno en Línea”.
Lo anterior genera incertidumbre sobre la información publicada, además falta de oportunidad y de calidad en la información suministrada a las partes interesadas y público en general.</t>
  </si>
  <si>
    <t>A 31 de enero de 2015 no se encontraba públicada la totalidad de  la contratación del 2014 en la página web del FONTUR</t>
  </si>
  <si>
    <t>Crear un reporte en pagina web en el que se de a concer a la comunidad las invitaciones privadas y contrataciones directas  adelantadas por FONTUR</t>
  </si>
  <si>
    <t xml:space="preserve">Diseñar y crear el formato de reporte de contratación. </t>
  </si>
  <si>
    <t>Reporte de contratación</t>
  </si>
  <si>
    <t>FILA_3</t>
  </si>
  <si>
    <t>Debilidades de información en  la Página Web:
A 31 de enero de 2015 no se encontraba públicada la totalidad de  la contratación del 2014 en la página web del FONTUR, lo que impide el conocimiento oportuno por parte de los usuarios e interesados; de igual manera no se  han públicado  los informes gestión vigencia 2014.  Así mismo, el link de las Normas no despliega la vigencia 2012 y 2013, tal como se evidenció en diferentes pantallazos que forman parte de los papeles de trabajo.
La anterior situación se presenta a pesar, que FONTUR suscribió el contrato FNT-205-2014 cuyo objeto es “Prestación de los servicios necesarios para realizar el mantenimiento, administración y soporte del Sitio Web y las redes sociales del Fondo Nacional de Turismo -FONTUR y del programa Joven” por valor de $73,863 millones, el cual dentro de las obligaciones del contratista señaló: “(…) Segunda. Alcance (…) Literal d) Actualización de contenido. Mantener los contenidos actualizados del sitio web de FONTUR y tarjeta Joven (…)”, incluyendo documentos y Banners publicitarios, entre otros, con el fin de que siempre estén actualizados de acuerdo a los lineamientos del manual de implementación de Gobierno en Línea”.
Lo anterior genera incertidumbre sobre la información publicada, además falta de oportunidad y de calidad en la información suministrada a las partes interesadas y público en general.</t>
  </si>
  <si>
    <t>Actualizar periodicamente  la información de la página web</t>
  </si>
  <si>
    <t>Hacer seguimiento a la  Matriz de Control  sobre la actualización contenido Página Web Fontur, de acuerdo con lo dispuesto por el programa de Gobierno en Linea.</t>
  </si>
  <si>
    <t xml:space="preserve">Informe trimestral  de seguimiento y control </t>
  </si>
  <si>
    <t>FILA_4</t>
  </si>
  <si>
    <t xml:space="preserve">Información de Aplicativo SalesForce:
El aplicativo Salesforce registra el proceso contractual de las áreas de Competitividad, Mercadeo e Infraestructura y almacena la información de los procesos  precontractuales, contractuales y de ejecución; se evidenció que está desactualizado, por cuanto no refleja la realidad contractual en los siguientes casos: FNT 002-14, FNT 066-14, FNT 067-14, FNT 075-14, FNT 147-14 y FNT 166-14, no tienen registrados en su totalidad las órdenes de pago.
Con base en lo anterior, la información del mencionado aplicativo no está disponible, en línea ni de manera automática, pese a que FONTUR tiene suscrito y en ejecución el contrato FNT-241-2014 cuyo objeto es “la renovación de la licencia de la herramienta Salesforce para el Patrimonio Autónomo FONTUR” por valor de $65.947.249”. </t>
  </si>
  <si>
    <t>Salesforce registra desactualización en los procesos contractuales para las áreas de Competitividad, Mercadeo e Infraestructura.</t>
  </si>
  <si>
    <t>Mantener actualizada   la información del aplicativo Salesforce</t>
  </si>
  <si>
    <t>Efectuar seguimiento a la información del aplicativo Salesforce para ser documentada mediante reportes de actualización trimestral</t>
  </si>
  <si>
    <t>FILA_5</t>
  </si>
  <si>
    <t>Actualización de Manuales:
El manual de contratación, supervisión y de proyectos, adoptados por FONTUR en  septiembre de 2013 a partir de la vigencia del contrato de Fiducia No. 137 de 2013, se encuentra desactualizado, por cuanto no hay ajustes a la normatividad surgida con posterioridad a septiembre de 2013, lo que puede afectar el curso  de los procedimientos y abrir la posibilidad que la ejecución de los procesos no sea efectiva. 
Así mismo, los manuales de procedimientos y de funciones, se encuentran desactualizados en lo concerniente a las áreas financieras, y no se encuentran acordes con las funciones que están desempeñando los empleados. 
En el área de presupuesto no se cuenta con Manual de Funciones, a la fecha solo  tiene un instructivo de presupuesto para el Patrimonio Autónomo. 
Con respecto al Manual de Viáticos, se evidencia que no se encuentra claramente establecido el procedimiento a seguir en el caso de realizar adiciones de gastos en comisiones conferidas. 
Lo anterior evidencia debilidades en la gestión oportuna de la oficina respectiva, lo que le impide al Patrimonio Autónomo tener un soporte que le permitiera evaluar y mejorar los sistemas y procedimientos que precisen responsabilidades y coadyuve al correcto desarrollo de las labores.</t>
  </si>
  <si>
    <t>Desactualización del manual de contratación, manual de procedimientos, de funciones y de viáticos.</t>
  </si>
  <si>
    <t xml:space="preserve">Culminar las gestiones adelantadas para la aprobacion del manual de contratación de FONTUR. </t>
  </si>
  <si>
    <t>Remitir el manual al MinciT con los ajustes realizados  y publicar manual en página web.</t>
  </si>
  <si>
    <t>Manual de Contratación</t>
  </si>
  <si>
    <t>FILA_6</t>
  </si>
  <si>
    <t>Actualizar los manuales de procedimientos y cargos concerniente a Presupuesto y Pagos, así como el manual de gastos de viajes y la elaboración del manual de presupuesto</t>
  </si>
  <si>
    <t>Levantamiento de información, diseño y adaptación de los procesos del Area financieria, Facturación y Pagos, Presupuesto, Gastos de viaje teniendo presente la construcción del manual de cargos conforme a perfiles requeridos.</t>
  </si>
  <si>
    <t>Procesos y manuales</t>
  </si>
  <si>
    <t>FILA_7</t>
  </si>
  <si>
    <t>Actualizar el Manual de Supervisión e Interventoría</t>
  </si>
  <si>
    <t xml:space="preserve">Aprobar el manual estableciendo el alcance y responsabilidades. </t>
  </si>
  <si>
    <t xml:space="preserve">Manual </t>
  </si>
  <si>
    <t>FILA_8</t>
  </si>
  <si>
    <t xml:space="preserve">Manual  </t>
  </si>
  <si>
    <t>FILA_9</t>
  </si>
  <si>
    <t xml:space="preserve">Actualizar  los Procedimientos de Planeación, Proyectos  y Comunicaciones </t>
  </si>
  <si>
    <t>Aprobar los procedimientos de Planeación, Proyectos y Comunicaciones</t>
  </si>
  <si>
    <t>Procedimientos</t>
  </si>
  <si>
    <t>FILA_10</t>
  </si>
  <si>
    <t>Informes de Monitoreo:
Las evaluaciones físico – financiera que realiza la Dirección de Contraloría Interna de FONTUR a los procesos de contratación y ejecución de la vigencia 2014 no evidencian ningún plan de mejora por parte de la Alta dirección, para subsanar la situación encontrada en los mencionados informes. 
Lo  anterior demuestra que la Entidad no ha tenido en cuenta la información de la evaluación y tampoco realiza seguimiento en tiempo real al resultado de las mismas, por lo que  no se producen acciones de mitigación a las falencias detectadas que permitan retroalimentación y mejora continua a la Entidad, en cabeza de la alta dirección.  Lo anterior de acuerdo al estatuto de la actividad de la auditoría interna de la Fiduciaria.</t>
  </si>
  <si>
    <t>Sin evidencia sobre planes de mejora por parte de la Alta dirección para subsanar las novedades reportadas por la Contraloría Interna.</t>
  </si>
  <si>
    <t>Conforme la ejecucución del Plan de Auditoría para el año 2015, se hará seguimiento al plan de mejoramiento previsto para el FONTUR mediante la realización de informes periódicos para ser presentados al Gerente General con la finalidad de informar los planes de acción acordados con los responsables de los procesos evaluados.</t>
  </si>
  <si>
    <t>Seguimiento a traves informes de seguimiento</t>
  </si>
  <si>
    <t>Informe de seguimiento</t>
  </si>
  <si>
    <t>FILA_11</t>
  </si>
  <si>
    <t>Archivo:
De acuerdo con Manual de Funciones del Fondo Nacional de Turismo, dentro de las funciones de la Gerencia de Planeación, indica “Velar por el manejo, la conservación y custodia del archivo del área de acuerdo a la Ley General de Archivo”.  Ley 594 de 2000. 
Se presentan debilidades en algunos archivos y contenidos de las carpetas contractuales, se evidenció que no se encuentran organizadas en forma cronológica, sin foliar, existen documentos repetidos, no tienen hoja de ruta de los procedimientos realizados, no hay soportes de los pagos y en algunos casos se encuentran documentos que corresponden a otros contratos. De igual forma, los comprobantes de egreso no se encuentran archivados en orden cronológico en cada uno de los libros fuente fiscal y parafiscal.  
Lo anterior genera falta de confiabilidad de la información que contienen las carpetas contractuales y deficiente conformación y archivo de los documentos impidiendo llevar un control eficiente del proceso, afectando la confiabilidad y autenticidad de estos.</t>
  </si>
  <si>
    <t>Se evidenció que la documentación contenida en las carpetas contracturales no se encuentra organizada en forma cronológica y sin foliar afectando su confiabilidad y autenticidad.</t>
  </si>
  <si>
    <t>FILA_12</t>
  </si>
  <si>
    <t>Mapa de Riesgos:
FONTUR no identifica los riesgos en  los procesos,  presupuestales, contables y financieros, por cuanto no existen riesgos asociados.  Adicionalmente en las líneas: Contractual y Gestión Judicial los riesgos identificados son insuficientes. Lo anterior dificulta el seguimiento y control por parte de la Entidad para ejercer control sobre los riesgos presentados en los procedimientos.</t>
  </si>
  <si>
    <t xml:space="preserve">No están identificados de forma adecuada los riesgos en  los procesos presupuestales, contables, financieros y de gestión contractual.
</t>
  </si>
  <si>
    <t>Realización de mesas de trabajo con los dueños de los procesos presupuestales, contables, financieros y de gestión contractual para definir los mapas de riesgos y controles</t>
  </si>
  <si>
    <t>Coordinar con los Directores de los procesos para la revisión y revelación de riesgos y controles</t>
  </si>
  <si>
    <t>Mapas de riesgos y controles</t>
  </si>
  <si>
    <t>FILA_13</t>
  </si>
  <si>
    <t>Indicadores:
El Fondo tiene implementados algunos indicadores, de los cuales, los índices obtenidos del resultado de la comparación de las variables no determinan con claridad la eficiencia, efectividad y eficacia de la gestión principal de la Entidad, como es la de apoyar la política de turismo encomendada por el Ministerio. No se evidenció el impacto generado por la ejecución de los proyectos aprobados en los entes territoriales de las regiones.
Los resultados de la aplicación de los indicadores se realizó en octubre de 2014 (Acta No. 22) y  marzo de 2015 (Acta No. 5), se observó que los mismos no son tenidos en cuenta, para orientar las decisiones de apoyo a los oferentes de entes territoriales y en general de las regiones que necesitan el desarrollo de este renglón de la economía,  para que mejoren la estructuración y presentación de proyectos  y se disminuya el alto porcentaje de proyectos rechazados (43.22%) por inconsistencias, entre otras causas.</t>
  </si>
  <si>
    <t>No se evidenciaron indicadores que evalúen el impacto generado por la ejecución de los proyectos aprobados</t>
  </si>
  <si>
    <t>Implementar   indicadores de gestión para  medición  de  los proyectos  presentados por   los entes territoriales</t>
  </si>
  <si>
    <t>Presentar a la Gerencia del Fondo la medición de indicadores   para  la toma de decisiones</t>
  </si>
  <si>
    <t xml:space="preserve">Tablero de control  </t>
  </si>
  <si>
    <t>FILA_14</t>
  </si>
  <si>
    <t xml:space="preserve">Falta de Resultados en el Contrato FPT 139A de 2013- Asesoría IATA ,  para la optimización del Funcionamiento del Aeropuerto El Dorado de Bogotá - faseI
En el contrato de consultoría FPT 139A suscrito el 3 de mayo 2013 entre FONTUR e IATA, por valor total de $1.142 millones (incluyendo adiciones), cuyo objeto es “asesoría para la optimización del funcionamiento del aeropuerto el Dorado Fase I”, se pactaron los siguientes entregables:
Producto 1- Reporte de la Misión de Introductoria- proyecto de movilización y misión in-situ,
Producto 2- Documento de Revisión del Master Plan y de la Seguridad y Facilidades para la aviación ATB (AVSEC),
Producto 3- El plazo para la ejecución del contrato se pactó en cinco (5) meses, contados a partir de la legalización del mismo, el cual venció el 12 de enero de 2014 (aprobación de pólizas fue el 13 de agosto de 2013). Se recibieron los productos contratados, hasta 15 de abril de 2014 se registra su recibido (informe final de supervisión).
Producto 4- Plan de acción para la implementación a través del Ministerio de Transporte  de las soluciones y recomendaciones finales para la optimización del aeropuerto El Dorado.
De acuerdo con el informe final de supervisión del 15 de abril de 2014, la Universidad Nacional de Colombia, certifica que los mismos fueron recibidos a satisfacción, sin que se evidencie soporte sobre la utilidad y beneficio del objeto el contrato. Así mismo  su valor se incrementó  en $162,4 millones al pasar de $979.6 millones a $1.142 millones por el aumento de la tasa de cambio. 
La respuesta suministrada por FONTUR del 29 de abril de 2015, suscrita por el Gerente General, señala que: “los productos arriba referenciados reposan en su totalidad en el archivo del Fondo Nacional de Turismo- FONTUR…”. la Entidad no anexo ningún soporte de resultado y aplicación de este estudio.
Lo anterior evidencia que la Entidad contratante no recibió beneficio en términos de utilidad o impacto en la estrategia de Mejoramiento de la Competitividad Turística, constituyéndose un presunto daño patrimonial en cuantía de $1.142 millones, correspondiente al valor de los pagos realizados en desarrollo del contrato.  </t>
  </si>
  <si>
    <t xml:space="preserve">La Entidad contratante no recibió beneficio en términos de utilidad o impacto en la estrategia de Mejoramiento de la Competitividad Turística, constituyéndose un presunto daño patrimonial en cuantía de $1.142 millones, correspondiente al valor de los pagos realizados en desarrollo del contrato.  </t>
  </si>
  <si>
    <t>Definir un cronograma de trabajo, entre Fontur, Aeronautica Civil e IATA,  para hacer seguimiento a la implementación de las conclusiones del estudio.</t>
  </si>
  <si>
    <t>Desarrollar mesas conjuntas de trabajo para realizar el seguimiento al avance de la implementación, con la finalidad de documentar los resultados mediante actas de reuniones.</t>
  </si>
  <si>
    <t>Actas de reuniones</t>
  </si>
  <si>
    <t>FILA_15</t>
  </si>
  <si>
    <t>Inconsistencias en las estipulaciones contractuales  del Contrato FPT 139A de 2013- Asesoría IATA,  para la optimización del Funcionamiento del Aeropuerto El Dorado de Bogotá - fase I
En desarrollo del contrato de consultoría FPT 139A suscrito el 3 de mayo de 2013 entre FONTUR e IATA, por valor total de $1.142 millones (incluyendo adiciones), cuyo objeto es “asesoría para la optimización del funcionamiento del aeropuerto el Dorado Fase I”, se presentan las siguientes inconsistencias:
1. El contrato inicial se encuentra estipulado en inglés, idioma que no es el oficial del Estado Colombiano, contrariando el artículo 10 de la Constitución Nacional que señala como idioma oficial el castellano. Igualmente atendiendo al principio de territorialidad de la ley ,  a los contratos se aplica la ley del lugar donde se suscriben y ejecutan.
2. El valor del contrato fue pactado en dólares de los Estados Unidos de América, estipulación inconveniente dado que la constante pérdida del poder adquisitivo del peso frente al dólar, significó para FONTUR un incrementó de $162,4 millones al valor a pagar en moneda Colombiana.
3. El plazo para la ejecución del contrato se pactó en cinco (5) meses, contados a partir de la legalización del mismo, el cual venció el 12 de enero de 2014 (aprobación de pólizas fue el 13 de agosto de 2013). Sin embargo, se evidencia   que a esta fecha no se recibieron los productos contratados, los cuales solo hasta 15 de abril de 2014 se registra su recibido (informe final de supervisión). Así mismo no se evidencia acciones contractuales por parte de FONTUR, para imponer las multas por incumplimiento.
4. El 13 de enero de 2014, se suscribe el otrosí No, 2, el cual modifica la forma de pago del contrato inicial, adicionando la suma de USD58.224 para cubrir “los gastos” y todas las necesidades del proyecto en las cuales deba incurrir IATA para la ejecución del servicio contratado. Esta adición no cuenta con los soportes respectivos.
5. No existen estudios de pre factibilidad y factibilidad, además se evidenció que la justificación de la necesidad que se pretende satisfacer no obedece a criterios técnicos, así mismo se observa el valor en dólares no está respaldado  por una cotización que permita inferir que los precios a contratar se encuentran ajustados a los precios de mercado.
Lo anterior, evidencia presuntos incumplimientos a los deberes del artículo 34 y 48 de la Ley 734 de 2002- Código Único Disciplinario y el artículo 209 de la Constitución Nacional</t>
  </si>
  <si>
    <t>No existen estudios de pre factibilidad y factibilidad
El contrato inicial se encuentra estipulado en inglés, idioma que no es el oficial del Estado Colombiano, 
El valor del contrato fue pactado en dólares de los Estados Unidos de América
No se evidencia acciones contractuales por parte de FONTUR, para imponer las multas por incumplimiento.</t>
  </si>
  <si>
    <t xml:space="preserve">Ajustar el manual de contratación en lo referente a los  contratos que requieren que su valor se pacte en moneda extranjera, que incluya la definición de una tasa de cambio fija.
Diseñar un formato que permita controlar el cumplimiento de las obligaciones contractuales pertinentes a la supervisión.
Crear un procedimiento referente al estudio de los precios de mercado y justificación de los costos en la etapa de formulación del proyecto.
</t>
  </si>
  <si>
    <t>Desarrollar las instacias respectivas para ajustar el manual de contratación.
Diseñar el formato y  socializarlo para su implementacion, incluyendo las fechas de las obligaciones contractuales pertinentes a la supervision y documentar sus respectivos soportes.
Diseñar y socializar el procedimiento  del estudio de los precios de mercado y justificación de los costos en la etapa de formulación del proyecto.</t>
  </si>
  <si>
    <t>Manual de Contratación
Formato cumplimiento de obligaciones contractuales.
Procedimiento de estudio de precios de mercado.</t>
  </si>
  <si>
    <t>FILA_16</t>
  </si>
  <si>
    <t>Contrato M-129-2010 Termales de la Cruz, Nariño.  
En el contrato M-129-2010 suscrito el 26 de noviembre de 2010, entre el Consorcio Alianza Turística - CAT- y el Consorcio ALIANZA, cuyo objeto es “Construcción del Parque Tajumbina, en el municipio de la Cruz, Nariño” por valor de $497.5 millones se evidencia que la obra se encuentra “fuera de servicio” , debido a inestabilidad del suelo,  situación que no fue evidenciada en el curso del proceso de contratación, razón por la cual fue necesario realizar una revisión del estudio de suelos, que generó recomendaciones técnicas que modificaron los diseños estructurales y de cimentación, con el fin de garantizar la estabilidad tanto del terreno como de la obra y por no tener las obras de mitigación que procuren la estabilidad del terreno, actividades estas que impiden la continuidad de la obra. Por otra parte, basado en lo anterior se profirió resolución  donde se ordena el cierre de dichos termales.
Lo anterior contraviene los principios de Planeación, Transparencia y Selección Objetiva previstos en los numerales 5.5, 5.6 y 5.7 del manual de contratación y los principios de la Función Administrativa del artículo 209 de la Constitución Nacional. 
Conforme a lo expuesto, se evidencia daño patrimonial en cuantía de $497.5 millones, correspondiente al valor de las inversiones realizadas en la obra que actualmente se encuentra fuera de servicio , contraviniendo el principio de  eficacia  del artículo 209 de la Constitución Nacional.</t>
  </si>
  <si>
    <t>La obra se encuentra fuera de servicio debido a inestabilidad del suelo,  situación que no fue evidenciada en el curso del proceso de contratación constituyendo un daño patrimonial en cuantía de $497.5 millones, correspondiente al valor de las inversiones realizadas.</t>
  </si>
  <si>
    <t>FILA_17</t>
  </si>
  <si>
    <t>Contrato FNT 244-14 CAMARAS HIPERBARICAS:
En el contrato FNT-244-14 suscrito el 06 de octubre de 2014, entre FONTUR y NAUTICENTER S.A.S, cuyo objeto es Suministro, instalación, reparación y mantenimiento y puesta en funcionamiento de cámaras hiperbáricas, por valor total de $1.368 millones, (incluyendo adiciones), se evidenció que la necesidad que se pretende satisfacer no obedece a criterios técnicos respaldados por estudios previos, no se soporta el problema o la situación que se pretende solucionar, no se evidencia un estudio técnico que respalde la ejecución del proyecto y cotizaciones que permita inferir que los precios a contratar se encuentran ajustados a los de mercado, no hay estudio que respalde el valor del proyecto.
Así mismo, en la revisión del proyecto de cámaras hiperbáricas, se observó que la modalidad de contratación utilizada para desarrollar el mismo, no se ajusta al manual de contratación de FONTUR, puesto que la misma se adelantó por contratación directa, siendo que de acuerdo con su cuantía debía adelantarse por invitación abierta y pública, más aun teniendo en cuenta que se realizó una adición presupuestal para la contratación de cámaras hiperbáricas en Taganga y Bahía Solano por valor de ($367.3 millones) incluido IVA. Igualmente, de acuerdo con los antecedentes del proyecto (Concepto técnico del 3 de octubre de 2014 y DVT-310-2014) su objeto fue la reparación de cámara hiperbárica de San Andrés y Providencia. Sin embargo los lineamientos para la contratación indican a Taganga y en la solicitud de adición de fecha 6 de enero de 2015, se incorpora a la ciudad de Santa Marta, lo anterior sin justificación alguna. Así mismo, después de firmado el contrato y haber iniciado según acta  del 23 de octubre de 2014, se desarrolla visita técnica por parte del contratista  en la misma fecha, evidenciando que el equipo de San Andrés es de 54” y se encuentra fuera de servicio desde aproximadamente 9 años y presenta una vetustez de más de 20 años, situación que era previsible en los estudios previos. En la carpeta contractual no se evidencian los informes de supervisión mensuales, de acuerdo al manual de supervisión, lo cual dificulta el seguimiento a la ejecución contractual por parte de la Entidad y de la Contraloría creando  incertidumbre sobre el estado del contrato.         
La situación descrita evidencia falta de planeación entendida como una manifestación del principio de economía, consagrado en manual de contratación, como se desprende de lo dispuesto en la estructuración del proyecto y en la ejecución del contrato. Igualmente se evidencia inobservancia de los principios de Trasparencia y Selección Objetiva. Pese al haber entregado las cámara hiperbáricas por parte del contratista, esta no entran en funcionamiento porque faltan obras e instalaciones no previstas, lo anterior en de acuerdo al informe de supervisión final. Lo anterior contraviene los principios de Planeación, Transparencia y Selección Objetiva previstos en los numerales 5.5, 5.6 y 5.7 del manual de contratación y los principios de la Función Administrativa del artículo 209 de la Constitución Nacional.</t>
  </si>
  <si>
    <t>Se evidenció que la necesidad que se pretende satisfacer no obedece a criterios técnicos respaldados por estudios previos, no se evidencian estudios técnicos que respalden la ejecución del proyecto sin que se encuentre en funcionamiento porque faltan obras e instalaciones no previstas.</t>
  </si>
  <si>
    <t>Definir un cronograma de trabajo, entre FONTUR y la Gobernacion de San Andres y Providencia, la Alcaldia de Providencia y funcionarios del Hospital respectivo, con el fin de realizar seguimiento  a las acciones realizadas durante la operacion, sobre las ocaciones, frecuencia de uso del equipo instalado, responsable del equipo, plan de operacion y mantenimiento.</t>
  </si>
  <si>
    <t xml:space="preserve">Contrato FNT- 301-14- Teleférico Las Lajas:
En desarrollo del contrato 301 del 2014, cuyo objeto es “construcción de las obras complementarias y acabados para la estación superior, intermedias e inferiores del Teleférico Del Santuario De Las Lajas, ubicado en el corregimiento las Lajas, municipio de Ipiales, Departamento de Nariño”. Se evidencia que se presentan retrasos en su ejecución según comunicación de interventoría de marzo 2 de 2015 y del 8 de mayo 2015 y ante esta circunstancia no se registra gestión por FONTUR para requerir su cumplimiento, no obstante que el plazo de ejecución termina el 16 de junio  de 2015, según Otrosí No. 2 del 15 de mayo, se amplía el plazo de ejecución por un  mes, para el 16 de junio.  
Así mismo se pagó a título de anticipo un valor de $120 millones respecto del cual  se evidencia avances de obra de 40.28% al 22 de mayo de 2015. Se evidencia un presunto incumplimiento del contrato sin que se soporte gestiones para hacer efectivas las pólizas. Hallazgo con presunto alcance disciplinario por contravenir los principios de economía y eficacia previstos en los numerales 5.3 y 5.4 del manual de contratación y los Principios de la Función Administrativa del artículo 209 de la Constitución Nacional. </t>
  </si>
  <si>
    <t>Se evidencia que se presentan retrasos en su ejecución cancelando a título de anticipo un valor de $120 millones respecto del cual se evidencian avances de obra de 40.28%, sin que se soporte gestiones para hacer efectivas las pólizas.</t>
  </si>
  <si>
    <t>Realizar visita tecnica con el fin de verificar, el cumplimietno de las obligaciones contractuales por parte del constatista de obra, validando, revisando y documentando mediante acta de recibo de obra el estado de las obras realizadas al proyecto.</t>
  </si>
  <si>
    <t>Desarrollar comité final de obra para realizar el balance final del proyecto y entrega del mismo al beneficiario.
Desarrollar mesas conjuntas de trabajo para realizar el seguimiento a las gestiones realizadas para la puesta en funcionamiento del proyecto.</t>
  </si>
  <si>
    <t>FILA_19</t>
  </si>
  <si>
    <t xml:space="preserve">Implementación de la norma  NTS - TS – 002:
La Entidad suscribió cuatro contratos en el desarrollo del proyecto  FNT-094-12014, con el objeto de “lograr la  Implementación de la Norma  NTS TS 002 - requisitos de sostenibilidad para establecimientos de alojamiento y hospedaje”, por  valor total de $ 790.4 millones, detallados así:
Del análisis de las invitaciones  y los objetos de los contratos, se evidencia  que son similares, sin embargo la Entidad suscribió 4 contratos aludiendo un mejor y efectivo control y cumplimiento en tiempos por parte de los contratistas, justificación  que contraria los principios de Planeación, Economía y Eficiencia y Selección Objetiva ,  por cuanto para la contratación del proyecto se adelantaron 4 invitaciones públicas con el mismo objeto y se suscribieron 4 contratos, afectando la austeridad en los tiempos, medios y costos, y la adquisición del servicio más favorable para la Entidad, requeridos en los procesos de contratación con recursos públicos. Igualmente se evidenció que en tres (3) contratos la Entidad  pago un mayor valor por $41.5 millones, por concepto de cursos impartidos constituyéndose en daño patrimonial tal como se presenta en el siguiente cuadro.
Diferencia tomando como base el vr unitario más bajo contratado-
NUMERO Y VALOR CONTRATO  CONTRATISTA  VALOR DEL CURSO  CANTIDAD DE CURSOS  VALOR CONTRATO  VALOR MINIMO  VALOR UNITARIO MINIMO  DIFERENCIA ENTRE EL VALOR MINIMO PAGADO Y EL DEL CONTRATOS 
FNT-286-2014    $199.720.000,00 INDEPENDENCE SERVICES COLOMBIA S.A. 4.993.000 40 199.720.000,00 4.993.000 199.720.000 0
FNT-295-2014    $217.720.000,00 UNION TEMPORAL MSAB 5.443.000 40 217.720.000,00 4.993.000 199.720.000 18.000.000
FNT-290-2014    $208.500.000,00  CAMARA DE COMERCIO DE ARMENIA Y DEL QUINDIO 5.212.500 40 208.500.000,00 4.993.000 199.720.000 8.780.000
  FNT-296-2014    $164.540.000,00   UNION TEMPORAL MSAB 5.484.667 30 164.540.000,00 4.993.000 149.790.000 14.750.000
  TOTAL  150 790.480.000 TOTAL    41.530.000
Fuente: Información Proyecto FNT 290 de 2014, Contratos FNT 286, 290, 295 Y 296 DE 2014
Por otra parte, se evidenció que no se encuentran los informes de supervisión  de acuerdo al manual de supervisión de FONTUR y a los entregables de los contratos. 
Lo anterior contraviene  los principios de Economía y Eficacia de los numerales 5.3 y 5.4 del manual de contratación y los principios de la Función Administrativa del artículo 209 de la Constitución Nacional. </t>
  </si>
  <si>
    <t>No se encuentran los informes de supervisión donde la Entidad suscribió cuatro contratos  adelantando cuatro invitaciones públicas con el mismo objeto afectando la austeridad en los tiempos, medios y costos para lograr la Implementación de la Norma  NTS TS 002 - requisitos de sostenibilidad para establecimientos de alojamiento y hospedaje, constituyendo un presunto detrimiento patrimonial por $50.750.000</t>
  </si>
  <si>
    <t>Definir en la etapa de formulación de los proyectos de asistencia técnica para la adopción de criterios de Calidad y/o Sostenibilidad, los criterios de selección de los beneficiarios a partir de las caracteristicas de los mismo.
Diseñar un formato que permita controlar el cumplimiento de las obligaciones contractuales pertinentes a la supervisión.
Crear un procedimiento referente al estudio de los precios de mercado y justificación de los costos en la etapa de formulación del proyecto.</t>
  </si>
  <si>
    <t>FILA_20</t>
  </si>
  <si>
    <t>Falencias en estudios y diseños “Hostal Doña Manuela” en el Municipio de Mompox- Bolívar:
En desarrollo del contrato FPT-309-2013 suscrito para realizar la obra de restauración del Hostal Doña Manuela en el municipio de Mompox Bolívar por valor de $5.958.2 millones, se realizaron dos suspensiones  y cuatro Otrosí, debido a que en los estudios iniciales (Contrato FPT-029-2012) sobre los que se basó el proceso de contratación se presentaron falencias en los diseños y evaluación de suelos para la cimentación propuesta.
El estudio  indujo a errores a la Entidad en el sentido de precisar que la madera servía en el 86% para soportar la estructura, situación que fue corregida por el contratista de obra, entre otros ajustes, incrementando el contrato de restauración del hostal para obras no previstas en $3.236.8 millones equivalente al 54.33% del valor de la obra de restauración lo cual se realizó mediante Adición de Obra por $2.958’97 millones y Adición del contrato de Interventoría por $277’8 millones y prórroga del plazo en cinco (5) meses.
Por lo anterior se presenta un presunto detrimento al patrimonio por valor de $213.5 millones por concepto de los estudios diseños y consultorios pagados y evidencia falta de planeación y eficiencia en el análisis para la aprobación del contrato de obra.</t>
  </si>
  <si>
    <t>Falencias en los diseños y evaluación de suelos para la cimentación propuesta generando dos suspensiones y cuatro Otrosí incrementando el contrato de restauración del hostal para obras no previstas en $3.236.8 millones, presentando un presunto detrimento al patrimonio por valor de $213.5 millones por concepto de los estudios diseños y consultorías pagadas.</t>
  </si>
  <si>
    <t>Definir un cronograma de trabajo, con la el MinCIT y la Gernecia de Bienes de FONTUR, con el fin de llevar a cabo el seguimiento  a las acciones realizadas para la  puesta en funcionamiento operacion y mantenimiento del inmueble.</t>
  </si>
  <si>
    <t>Desarrollar mesas conjuntas de trabajo para realizar el seguimiento al acance de las gestiones realizadas para la puesta en funcionamiento del proyecto.</t>
  </si>
  <si>
    <t>FILA_21</t>
  </si>
  <si>
    <t>Contrato No. FNT 102/13- proyecto Acuaparque Floridablanca, Santander:
En el contrato No. 102 de 2013, cuyo objeto es “Realizar la construcción, mediante el sistema de PRECIOS UNITARIOS FIJOS SIN FORMULA DE REAJUSTE, para la “FASE II PARQUE ACUALAGO””, por valor incluyendo adiciones, de $2.537.5 millones, se evidencia que se suscribió sin la actualización de los estudios y términos de referencia  los cuales correspondían a la vigencia 2011, desatendiendo los principios de la contratación previstos en el manual y disponiendo  la apertura de la invitación pública No. FPT 051 de 2011 sin haber analizado de forma detallada todas las exigencias legales, técnicas, económicas y financieras del contrato. Lo anterior conllevó a que se pasara de vigencia y se tuviera que realizar “la actualización de precios de año de 2012 a 2013 según Índice de Costos de la Construcción del DANE, incrementando  el valor en el contrato de obra por $99.720.914, pasando de 2097.7 millones en la vigencia 2012 a  2.197.5 ”.millones valor ajustado para la vigencia 2013 
El 27 de enero de 2014, faltando tres días para terminar el plazo de ejecución contractual, el contratista informa a la interventoría que debido a cambios en el diseño en el proyecto, se deben habilitar áreas para la ejecución de actividades relacionados con la instalación de adoquín, por lo que  se requiere suspender el contrato hasta el 19 de marzo de 2014, plazo que posteriormente se prorrogó hasta el 19 de mayo, siendo la nueva terminación del contrato el 27 de junio de 2014, es decir lo presupuestado para realizar en cuatro meses se realizó en 11 meses.
Así mismo, en desarrollo del contrato de obra Nº102 y el de interventoría Nº 103 de 2013, se presentaron suspensiones, prórrogas en tiempo y cambios en algunos ítems, que impactaron el valor inicialmente presupuestado en razón a que el cálculo de cantidades de obra junto con algunas especificaciones  estimadas en el momento de celebrar el contrato no fueron  adecuadas; los mayores valores en el contrato se presentan debido a las demoras en su ejecución, ocasionando daño patrimonial a la Entidad, en cuantía de $94 millones en el contrato de interventoría y  de $ 99.7millones en el contrato de construcción, por falta de planeación y estudios serios, que permitieran la ejecución normal con lo cual se impactó el alcance del objeto contractual, al tener que  dejar de ejecutar obras inicialmente previstas en la vigencia 2012 y modificar sus especificaciones.  Los mayores valores se detallan a continuación: 
CUADRO DE ANALISIS VALORES –ACUALAGO
CONTRATOS OBRA 102 INTERVENTORIA 103
VALOR INICIAL PROPUESTA 2.097.785.115,00 100.572.000,00
AJUSTE POR CAMBIO DE VIGENCIA  2012 A 2013 99.720.914,00 
ADICION 1 400.000.000,00 20.114.400,00
ADICION 2  33.389.904,00
ADICION 3  40.228.800,00
TOTAL 2.597.506.029,00 194.305.104,00
DIFERENCIA VALOR INICIAL INICIAL/ VALOR CONTRATO FINAL 99.720.914,00 93.733.104,00
        Cálculos de la CGR de acuerdo a la información contractual aportada
La situación descrita generó un detrimento al patrimonio del Estado, en cuantía de $193.4 millones, por concepto  de ajustes tanto en  obra como adicionales en interventoría. o anterior contrariando principios de planeación y economía previstos en los numerales 5.4 y 5.5 del manual de contratación y los principios de la Función Administrativa del artículo 209 de la Constitución Nacional</t>
  </si>
  <si>
    <t>Se evidencia que el proyecto se suscribió sin la actualización de los estudios y términos de referencia sin haber analizado de forma detallada todas las exigencias legales, técnicas, económicas y financieras, incrementando el valor en el contrato de obra N° 1 por $99 MM y N° 2 por valor de 94.4' MM producto de las demoras en su ejecución, generando un detrimento al patrimonio del Estado, en cuantía de $193.4 millones por concepto  de ajustes tanto en obra como adicionales en interventoría.</t>
  </si>
  <si>
    <t>Definir un cronograma de trabajo, entre FONTUR y la alcaldia  Floridablanca y la Corporacion acualago,  con el fin de realizar seguimiento a las acciones a implementar para la puesta en funcionamiento del proyecto.</t>
  </si>
  <si>
    <t>FILA_22</t>
  </si>
  <si>
    <t>Contrato FNT No. 049-14:
El Contrato FNT 049-14 cuyo objeto es “El contratista se obliga para con FONTUR a prestar los servicios profesionales para apoyar la coordinación de la Unidad Sectorial de Normalización de los establecimientos de la Industria gastronómica”, señala en su cláusula séptima Valor Del Contrato, inciso b) Gastos De Viaje Y Transporte, la suma de $7.219.500, gastos que se causarán de manera ocasional dependiendo de la necesidad que se presente en el desarrollo de la ejecución contractual. 
De acuerdo al Instructivo del Presupuesto del P.A. FONTUR, numeral 4 DESARROLLO en lo correspondiente a la Ejecución y Control indica en el párrafo 2: “Es responsabilidad del Ordenador del gasto validar la disponibilidad presupuestal antes de comprometer los recursos en cualquier tipo de contratación o gasto directo”. Adicionalmente, en el párrafo 4 del mismo numeral 4 comenta: “Para todos los casos en los que se debe realizar el pago de una factura, el responsable del contrato presupuestal deberá diligenciar en el sello establecido, la fuente de recursos, tipo de empresa, el código y nombre del proyecto que debe ser afectado, el número de contrato u orden, el documento presupuestal SIFI y los vistos buenos del funcionario que revisó la factura y del ordenador del gasto facultado para la afectación del mismo”. 
Se evidencia que en los pagos efectuados con cargo al Documento de Disponibilidad Presupuestal 113 CTO 192 del Contrato se realizaron pagos por otro concepto, como en  los siguientes casos: 
ORPA  COMP. EGRESO CONCEPTO VALOR 
664 778 Tiquete aéreo en la ruta Bogotá – Montería. 100.000
665 779 Tiquete aéreo en la ruta Bogotá, Bucaramanga, Bogotá 525.907
666 780 Tiquete aéreo en la ruta Bogotá, Pasto, Bogotá 938.297
  TOTAL  $ 1.564.204
Fuente: Comprobantes de Egreso y órdenes de pago, suministradas por el Fondo. 
Adicionalmente, la fuente de financiación es distinta, porque los gastos de viaje se realizan por fuente parafiscal y el Contrato en mención corresponde a fuente fiscal, y se demuestra que con cargo al mismo se está reconociendo gastos de viaje a un funcionario de FONTUR, que nada tiene que ver con la ejecución del objeto contractual.
La anterior situación denota deficiencias de seguimiento y control y tiene impacto desde el punto de vista presupuestal se carga a un DDP que no corresponde, y afecta la información segregada a nivel gastos por cada fuente y no refleja la realidad real de los gastos incurridos.</t>
  </si>
  <si>
    <t>Se evidencia que en los pagos efectuados con cargo al Documento de Disponibilidad Presupuestal 113 CTO 192 del Contrato se realizaron por otro concepto, además que la fuente de financiación es distinta, porque los gastos de viaje se realizan por fuente parafiscal y el Contrato en mención corresponde a fuente fiscal, y se demuestra que con cargo al mismo se está reconociendo gastos de viaje a un funcionario de FONTUR, que nada tiene que ver con la ejecución del objeto contractual.</t>
  </si>
  <si>
    <t>Coordinar con el operador para incluír en la factura el número de contrato a fin de validar periódicamente contra una la planilla control</t>
  </si>
  <si>
    <t>Validar la facturación recibida contra la planilla control que permita identificar la fuente de recursos.</t>
  </si>
  <si>
    <t>Planilla de verificación</t>
  </si>
  <si>
    <t>FILA_23</t>
  </si>
  <si>
    <t>Revelación Notas Estados Financieros Portafolios TES:
En el Decreto 2649 de 1993, Capitulo III Normas Básicas, en su artículo 15 Revelación Plena, establece: “El ente económico debe informar en forma completa, aunque resumida, todo aquello que sea necesario para comprender y evaluar correctamente su situación financiera, los cambios que esta hubiere experimentado, los cambios en el patrimonio, el resultado de sus operaciones y su capacidad para generar flujos futuros de efectivo.
La norma de revelación plena se satisface a través de los estados financieros de propósito general, de las notas a los estados financieros, de información suplementaria y de otros informes, tales como el informe de los administradores sobre la situación económica y financiera del ente y sobre lo adecuado de su control interno…” 
Adicionalmente, de conformidad con la Circular Básica Contable y Financiera (Circular Externa 100 de 1995 – Capitulo IX Estados Financieros Fin del Ejercicio Numeral 2.2 señala: 2.2  NOTAS A LOS ESTADOS FINANCIEROS: Junto con los Estados Financieros y como parte integrante de los mismos, las Entidades que se encuentren incursas en las situaciones señaladas en el artículo 2 del Decreto 089 de 2008 deben presentar las notas a los Estados Financieros comparadas con el período inmediatamente anterior, identificadas, tituladas y referenciadas, siguiendo una secuencia lógica, guardando el mismo orden de los rubros de los Estados Financieros y teniendo en cuenta la importancia relativa o material.
Revisada la información reportada en el Balance General, correspondiente a la Cuenta 71304 Inversiones Negociables en Títulos de deuda, los cuales corresponden a los Títulos de deuda pública interna emitidos o garantizados por la Nación, se confrontan los saldos del valor de mercado con corte al 31 de diciembre de 2014 de las Notas a los Estados Financieros folios 22, 23 y 24 y se presentan inconsistencias en el nombre de los siguientes portafolios, donde se detalla lo reportado en las notas y el nombre correcto del portafolio:
CODIGO NOMBRE NOTA NOMBRE CORRECTO VALOR MERCADO
FTR-07 FONTUR parafiscales sarlaft FONTUR CAT 88 9.296.993.497
FTR-13 CONV GUANES FPT-239-2012 FONTUR CONV QUIBDO FPT 218-A-2012 44.115.745
FTR-16 CONV QUIBDO FPT-218A-2012 FONTUR CONV POPAYAN FPT-249-2012 212.606
FTR-17 CONV POPAYAN FPT-249-2012 FONTUR CONV IBAGUE FPT-332-2013 57.191.014
    TOTAL 9.398.512.862
  TOTAL INVERSIONES DIC 31 2014 319.021.658.382
Al respecto se presentan inconsistencias entre la información reportada en los saldos del Auxiliar de la Cuenta 71304 y la información reportada en las Notas a los Estados Financieros correspondiente a la distribución del portafolio con corte a 31 de diciembre de 2014. 
La anterior situación denota deficiencias de seguimiento y control y tiene impacto en cuanto a la confiabilidad de la información reportada en las notas a los Estados Financieros y constituye una presunta incidencia disciplinaria.</t>
  </si>
  <si>
    <t>Revisada la información reportada en el Balance General, correspondiente a la Cuenta 71304 Inversiones Negociables en Títulos de deuda, se presentan inconsistencias en el nombre de los portafolios respectivos, donde se detalla lo reportado en las notas presentando deficiencias de seguimiento y control conllevando un impacto en cuanto a la confiabilidad de la información reportada en las notas a los Estados Financieros.</t>
  </si>
  <si>
    <t>Los procesos asociados a la preparación y generacion semestral de los estados financieros, seran revisados en detalle con el fin de ajustar su generacion permitiendo identificar oportunamente este tipo de inconsistencias no materiales, garantizando como ha sido politica de la entidad la publicación de información libre de errores materiales.</t>
  </si>
  <si>
    <t>Establecer con la Gerencia de Inversiones el formato estandar de detalle para el reporte de informacion de los portafolios al cierre de cada semestre.
Revisar y cruzar la informacion con el informe de saldos enviado por el Direccion de Cumplimiento y el aplicativo SIFI
Con estos informes validados  el Analista Contable realizará incorporacion en las notas a los Estados Financieros 
La Coordinacion Contable de Negocios Especiales realizara las aprobacion de la nota contable que contiene las revelaciones requeridas.</t>
  </si>
  <si>
    <t>Formato Area de Inversiones 
Formato saldos Area de cumplimeinto</t>
  </si>
  <si>
    <t>FILA_24</t>
  </si>
  <si>
    <t>Decreto 1525 de 2008:
De acuerdo con el  Contrato de Fiducia Mercantil No. 137 de 2013, artículo décimo “Obligaciones de la Fiduciaria” numeral 10.4 “inversión de los excedentes de liquidez”, establece: “Los excedente de liquidez que se generen, se invertirán conforme a lo dispuesto en el Decreto 1525 de 2008 y demás normas y decretos que lo complementen, modifiquen o revoquen”.
La Fiduciaria dentro de su Procedimiento del Sistema de Calidad, estableció el “Procedimiento para el manejo de excedentes de Liquidez Decreto 1525”, Versión 3 - CÓDIGO: PRGG13, indica en su página 4 que: “La Vicepresidencia de Operaciones y/o la Vicepresidencia de Negocios Especiales tendrán a su cargo el control diario de los saldos bancarios de los fideicomisos que deben sujetarse a las disposiciones del Decreto 1525 de 2008 y demás normas que lo adicionen, modifiquen o complementen, asegurándose que los recursos depositados en las cuentas bancarias, no tendrán una permanencia superior a cinco (5) días hábiles, en el caso de los negocios que no cuenten con el convenio de reciprocidad”. 
Se evidencia según el extracto bancario de la cuenta de ahorros Banco de Bogotá No. 062 91723 2 que el 12 de noviembre de 2013 se reciben recursos por valor de $2.338 millones, la cuenta cierra con saldo al corte del 30 de noviembre por valor de $1.901.4 millones, hasta el 3 de diciembre se realizó una transferencia por valor de $1.595 millones. 
Para este caso los recursos permanecieron en la cuenta por 15 días hábiles, contrariando la disposición del Decreto 1525 de 2008 y el Procedimiento para el manejo de excedentes de Liquidez establecido por la Fiduciaria</t>
  </si>
  <si>
    <t>Se evidencia según el extracto bancario de la cuenta de ahorros Banco de Bogotá No. 062 91723 2 que el 12 de noviembre de 2013 se reciben recursos por valor de $2.338 millones, la cuenta cierra con saldo al corte del 30 de noviembre por valor de $1.901.4 millones, hasta el 3 de diciembre se realizó una transferencia por valor de $1.595 millones; para este caso los recursos permanecieron en la cuenta por 15 días hábiles, contrariando la disposición del Decreto 1525 de 2008 y el Procedimiento para el manejo de excedentes de Liquidez establecido por la Fiduciaria.</t>
  </si>
  <si>
    <t xml:space="preserve">Establecer acuerdo de servicios con la entidad bancaria y el Area de Tesorería.        </t>
  </si>
  <si>
    <t>Revisar controles para garantizar tiempos en el proceso de inversiones en cumplimiento Decreto 1525.</t>
  </si>
  <si>
    <t>Acuerdo de Servicios</t>
  </si>
  <si>
    <t>FILA_25</t>
  </si>
  <si>
    <t>Antigüedad Partidas Conciliatorias:
El Decreto 2649 de 1993, en el Título Segundo “De Las Normas Técnicas”, Capitulo I “De Las Normas Técnicas Generales” en los artículos 46, 47 y 48 indica: 
Art. 46 Propósito: …El ciclo contable es el proceso que debe seguirse para garantizar que todos los hechos económicos se reconocen y se transmiten correctamente a los usuarios de la información.
Art. 47 RECONOCIMIENTO DE LOS HECHOS ECONOMICOS. El reconocimiento es el proceso de identificar y registrar o incorporar formalmente en la contabilidad los hechos económicos realizados. 
Para que un hecho económico realizado pueda ser reconocido se requiere que corresponda con la definición de un elemento de los estados financieros, que pueda ser medido, que sea pertinente y que pueda representarse de manera confiable...
Art. 48 CONTABILIDAD DE CAUSACIÓN O POR ACUMULACION. Los hechos económicos deben ser reconocidos en el período en el cual se realicen y no solamente cuando sea recibido o pagado el efectivo o su equivalente.
Adicionalmente, en la Circular Básica Contable y Financiera C.Externa 100 de 1995, en el Capítulo IX – ESTADOS FINANCIEROS DE FIN DE EJERCICIO, Numeral 2.2.4. Disponible, indica: “… En lo que se refiere a las conciliaciones bancarias deberá indicarse si existen partidas pendientes de regularizar tanto en moneda legal como en moneda extranjera según los términos establecidos en los diferentes planes de cuentas, cuantificando su efecto sobre los estados financieros e indicando los montos por los principales conceptos y sus provisiones”.
Se evidencia que existen partidas conciliatorias correspondientes a Notas Crédito pendientes de contabilizar superiores a 30 días, por valor de $189.542.790, e inferiores a 30 días por valor de $15.142.640 
TOTAL PARTIDAS SUPERIORES A 30 DÍAS   $ 189.542.790
TOTAL PARTIDAS INFERIORES A 30 DÍAS   $ 15.142.640
TOTAL PARTIDAS PENDIENTES POR CONTABILIZAR $ 204.685.430
Fuente: Información reportada en la conciliaciones bancarias, vigencia 2014.
El no realizar los ajustes correspondientes determinados en las conciliaciones bancarias afecta los saldos de los estados financieros, subestimando la cuenta Bancos; incumpliendo los principios de reconocimiento y revelación de las cifras, haciendo que la administración tome decisiones sobre información financiera inexacta. Lo anterior, tiene una posible connotación disciplinaria.</t>
  </si>
  <si>
    <t>Se evidencia que existen partidas conciliatorias correspondientes a Notas Crédito pendientes de contabilizar superiores a 30 días, por valor de $189.542.790, e inferiores a 30 días por valor de $15.142.640 lo que genera una subestimación en la cuenta de bancos.</t>
  </si>
  <si>
    <t>Disminuir el monto de partidas conciliatorias superiores a 30 días</t>
  </si>
  <si>
    <t>Reuniones periódicas de seguimiento con la entidad bancaria. 
Cierre de transferencias y banca móvil.
Reuniones periódicas de seguimiento con la Gerencia de Bienes.</t>
  </si>
  <si>
    <t>Conciliaciones Bancarias</t>
  </si>
  <si>
    <t>FILA_26</t>
  </si>
  <si>
    <t>Soportes contables:
El Decreto 2649 de 1993, Título Tercero “De las Normas sobre registros y libros”, artículo 123 Soportes, indica: “Teniendo en cuenta los requisitos legales que sean aplicables según el tipo de acto de que se trate, los hechos económicos deben documentarse mediante soportes, de origen interno o externo, debidamente fechados y autorizados por quienes intervengan en ellos o los elaboren. Los soportes deben adherirse a los comprobantes de contabilidad respectivos o, dejando constancia en estos de tal circunstancia, conservarse archivados en orden cronológico y de tal manera que sea posible su verificación”. 
a) Conciliaciones Bancarias
Los libros auxiliares de bancos son elementos esenciales para realizar las conciliaciones bancarias, se evidencia que  en la vigencia 2014 la totalidad de las mismas no tienen como soporte el auxiliar de la respectiva cuenta bancaria, en su reemplazo el soporte que anexan es un pantallazo de “Movimiento por Entidad Bancaria” donde se demuestra el saldo final de cada cuenta al final de cada mes.  
b) Procedimiento Archivo soportes comprobantes de egreso. 
Se evidencia que no existe un procedimiento establecido para el archivo de los soportes de pagos a proveedores y de otros gastos de viaje, puesto que en  ocasiones los soportes se encuentran en los comprobantes de egreso y en otras oportunidades los soportes físicos se encuentran en las copias de las órdenes de pago que reposan en el área de presupuesto</t>
  </si>
  <si>
    <t>Los soportes deben adherirse a los comprobantes de contabilidad respectivos o, dejando constancia en estos de tal circunstancia, conservarse archivados en orden cronológico y de tal manera que sea posible su verificación, al igual que no existe un procedimiento establecido para el archivo de los soportes de pagos a proveedores y de otros gastos de viaje.</t>
  </si>
  <si>
    <t xml:space="preserve">Conciliaciones Bancarias. Fiducoldex como administradora a partir del 1 de enero de 2015, ha implementado como procedimiento la generación del auxiliar contable de las cuentas bancarias en archivo electronico, que se conserva en un servidor disopuesto para tal fin de manera tal que este reemplaza la impresión fisica de esta informacion.
A partir del mes de agosto de 2015 los soportes por concepto de pago a proveedores y gastos de viaje se archivaran junto con el comprobante de egreso </t>
  </si>
  <si>
    <t>Conciliaciones bancarias. carpetas por archivo magnetico debidamente guardadas por cada mes.                             
Soportes pago proveedores y gastos de viaje archivados junto con el comprobante de egreso en el area de operaciones</t>
  </si>
  <si>
    <t>Conciliaciones Bancarias
Soportes contables de pago</t>
  </si>
  <si>
    <t>FILA_27</t>
  </si>
  <si>
    <t>Viáticos- Debilidades en las Solicitudes y Legalizaciones:
a) Oportunidad solicitud gastos de viáticos. 
Teniendo en cuenta el Manual de viáticos y gastos de viaje de los empleados y contratistas del CAT Fondo Nacional del Turismo, de fecha agosto de 2013, el cual fue adoptado por el PA FONTUR, en su capítulo III “Solicitud y legalización de viáticos y gastos de viaje empleados”, indicando cual es el procedimiento a seguir: “Radicar en la Subdirección Administrativa, Financiera y de Recaudo del Fondo Nacional del Turismo, el formato F-AGA-07 solicitud de viáticos y gastos de viaje de empleados, diligenciado y autorizado, con no menos de dos (2) días hábiles de anticipación de la fecha de salida, con el fin de realizar los trámites administrativos pertinentes” 
Revisadas las comisiones conferidas en el año 2014, se evidencia que en algunas ocasiones se está realizando la solicitud de viáticos y gastos de viaje de empleados en fechas posteriores a como está establecido en el Manual anteriormente indicado, en las Ordenes de Pago No. 42, 43, 44, 45, 46, 47, 48, 55, 56, 57, 58, 102, 103, 156, 157, 194, 195, 196, 210, 219, 220, 222, 261, 262, 266, 282, 1748, 1749, 1750, 1822, 1970, 1980, entre otras, las cuales suman $5.7 millones.
Adicionalmente, se evidencia que en la mayoría de los formatos analizados F-AGA-07 solicitud de viáticos y gastos de viaje de empleados, se registran las firmas de las personas que autorizan sin indicar su nombre y cargo. 
La anterior situación denota deficiencias de seguimiento y control, contrariando el Manual de Viáticos y afectando la administración adecuada de los recursos físicos y documentales que hacen parte del apoyo logístico y operativo del FONTUR.
b) Viáticos al exterior sin autorización viceministerio.
Teniendo en cuenta el Manual de viáticos y gastos de viaje de los empleados y contratistas del CAT Fondo Nacional del Turismo, de fecha agosto de 2013, el cual fue adoptado por el PA FONTUR, en su capítulo II “Monto asignado y legalización para viáticos y gastos de viaje – Para Comisiones en el Exterior” establece: “Las comisiones al exterior deben estar previamente autorizadas por el Viceministerio de Turismo”.
 Adicionalmente, en el Capítulo III “Solicitud y legalización de los viáticos y gastos de viaje empleados” en el procedimiento descrito indica que se debe diligenciar el formato F-AGA-07 el cual debe ser firmado por el Jefe Inmediato y la Dirección General; y en caso de comisiones al exterior debe incluirse la firma del Viceministerio de Turismo. 
Revisadas las comisiones conferidas en el mes de octubre de 2014, se evidencia que las solicitudes de gastos de viaje a empleados en el exterior, en el formato F-AGA-07 no tienen las firmas del Viceministerio de Turismo, contenidas en las órdenes de pago No. 1728 y 1771 y comprobantes de egreso 1578 y 1594. 
Adicionalmente, se evidencia que en la mayoría de los formatos analizados F-AGA-07 solicitud de viáticos y gastos de viaje de empleados, se registran las firmas de las personas que autorizan sin indicar su nombre y cargo. La anterior situación denota deficiencias de seguimiento y control, contrariando el Manual de Viáticos y afectando la administración adecuada los recursos físicos y documentales que hacen parte del apoyo logístico y operativo del FONTUR.
c) Comisiones conferidas sin el formato de legalizaciones. 
El Manual de Viáticos y Gastos de Viaje de los empleados y contratistas del CAT Fondo Nacional del Turismo, de fecha agosto de 2013, en su capítulo III “Solicitud y legalización de viáticos y gastos de viaje empleados”, indica cual es el procedimiento para legalizar viáticos y gastos de viaje empleados, así: “Diligenciar el formato F-AGA-12 legalización y liquidación viáticos o gastos de viaje, el cual debe estar firmado por el empleado comisionado” 
Se evidencia que en las comisiones conferidas relacionadas no se realizó el formato de legalización y liquidación de viáticos F-AGA-12, como es el caso de las Ordenes de Pago No. 22, 42, 43, 44, 45, 46, 47, 48, 55, 56, 57, 58, 98, 99, 100, 101, 102, 103, 111, 112, 113, 156, 157 y 263 que suman $15.1 millones.    
Lo anterior denota deficiencia de seguimiento y control generando riesgos en el manejo de los recursos destinados para los gastos de viaje de los empleados.</t>
  </si>
  <si>
    <t>Se está realizando la solicitud de viáticos y gastos de viaje de empleados en fechas posteriores a como está establecido en el Manual anteriormente indicado.
Se evidencia que en la mayoría de los formatos analizados se registran las firmas de las personas que autorizan sin indicar su nombre y cargo. 
Revisadas las comisiones conferidas en el mes de octubre de 2014, se evidencia que las solicitudes de gastos de viaje a empleados en el exterior, no tienen las firmas del Viceministerio de Turismo.
Se evidencia que en las comisiones evaluadas no se realizó el formato de legalización y liquidación de viáticos.</t>
  </si>
  <si>
    <t xml:space="preserve">Actualizar el proceso y manual de Gastos de viaje                                                          </t>
  </si>
  <si>
    <t xml:space="preserve">Levantamiento de información, diseño y adaptación del proceso y el manual de gastos de viaje. </t>
  </si>
  <si>
    <t>Manual de Gastos de Viaje</t>
  </si>
  <si>
    <t>FILA_28</t>
  </si>
  <si>
    <t>Viáticos conferidos sin informes cumplidos de comisión:
El Contrato de Fiducia No. 137 de 2013, en el numeral 25.4 “Manuales”, establece:
 “El Patrimonio Autónomo deberá adoptar todos los Manuales y procedimientos que actualmente tenga el FONTUR, los cuales deberán ser entregados por el Fideicomitente al momento del perfeccionamiento del contrato.
Sin perjuicio de lo anterior, la Fiduciaria en su calidad de vocera del Patrimonio Autónomo, en conjunto con el personal que se contrate para la administración del FONTUR, deberá revisar los citados manuales y actualizados de considerarlo necesario, en un plazo máximo de seis (6) meses contados desde el perfeccionamiento y ejecución del contrato de fiducia. En este caso, cualquier modificación deberá ser presentada al Ministerio para su aprobación.” De acuerdo al Manual de Viáticos en su Capítulo III: “Solicitud y legalización de los viáticos y gastos de viaje empleados” se encuentra el procedimiento para realizar la legalización gastos de viaje empleados indicando que se debe entregar el informe de comisión al jefe inmediato dentro de los tres (3) días hábiles a la fecha de regreso; en el formato F-AGA-11 “Informe de Comisión o Desplazamiento”  
Adicionalmente, indica que se debe: “Radicar en la Subdirección Administrativa, Financiera y de Recaudo del Fondo Nacional del Turismo, el formato F-AGA-12 LEGALIZACIÓN Y LIQUIDACIÓN O GASTOS DE VIAJE, diligenciado y firmado por el empleado comisionado, adjuntando copia del informe de comisión y registro de asistencia, cuando aplique este último, dentro de los tres (3) días hábiles siguientes a la fecha de regreso”. Se evidencia que en las comisiones conferidas al Gerente General durante la vigencia 2014, no se realizó el informe de comisión o desplazamiento, en cuantía total de $49.7 millones.
Lo anterior denota deficiencia de seguimiento y control generando riesgos en el manejo de los recursos destinados para los gastos de viaje de los empleados.  
Hallazgo con presunta incidencia disciplinaria y fiscal en cuantía de $49.7 millones.</t>
  </si>
  <si>
    <t>Se evidencia que en las comisiones conferidas al anterior Gerente General durante la vigencia 2014, no se realizaron informes de comisión o desplazamiento constituyendo una hallazgo con presunta incidencia fiscal en cuantía de $49.7 millones.</t>
  </si>
  <si>
    <t>FILA_29</t>
  </si>
  <si>
    <t>Registro contable:
El Decreto 2649 de 1993, Título Segundo de las Normas Técnicas, Capítulo I de las Normas técnicas generales, artículo 53. Clasificación, indica: “Los hechos económicos deben ser apropiadamente clasificados según su naturaleza, de manera que se registren en las cuentas adecuadas”
a) Se observa que en las siguientes órdenes de pago los gastos por concepto de gastos de viaje se registraron en la cuenta 725101001 HONORARIOS, evidenciándose que no realizó en la cuenta adecuada, algunos casos entre otros son: Orpa No. 22, 42, 43, 44, 45, 46, 47, 48, 55, 56, 57, 58, 98, 99, 100, 101, 102, 103, 111, 112, 113, 156 y 157 en cuantía total de $14,8 millones.
b) Se observa que en las siguientes órdenes de pago los gastos por concepto de gastos de viaje se registraron en la cuentas: débito 71645100101 contra 725450101 Proveedores Nacionales, evidenciándose que no realizaron las imputaciones en las cuentas adecuadas, algunos casos entre otros son: Orpa No. 194, 195, 196, 202, 203, 204, 205, 206, 207, 208, 209, 210, 211, 219, 220, 221, 222, 223, 224, 225, 226, 261, 262, 263, 264, 265, 266, 267, 275, 282, 284 y 343, en cuantía total de $5,5 millones.
c) En las siguientes órdenes de pago los gastos por concepto gastos de otras asesorías profesionales se registraron en la cuenta: débito 75135050303 INTERVENTORÍA, evidenciándose que no realizaron las imputaciones en la cuenta adecuada:
Fuente: Órdenes de pago y Comprobantes de Egreso suministradas por la Entidad. 
La anterior situación denota deficiencias de seguimiento y control al realizar la imputación contable generando irregularidades de los saldos reportados en la información a nivel de subcuentas</t>
  </si>
  <si>
    <t>Se observa que en algunas órdenes de pago:
Gastos por concepto de viaje se registraron en la cuenta honorarios, cuantía total de $14,8 millones.
Gastos por concepto de gastos de viaje se registraron en la cuentas de Proveedores Nacionales, cuantía total de $5,5 millones.
Gastos por concepto gastos de otras asesorías profesionales se registraron en la cuenta interventoría</t>
  </si>
  <si>
    <t>Será verificarada la parametrización de los conceptos de pagos definidos en el módulo de programación con el fin de eliminar inconsistencias</t>
  </si>
  <si>
    <t xml:space="preserve">En el proceso de cierre mensual se realizan las validaciones y revisiones correspondientes al balance a nivel de subcuentas contables, considerando:
El pasivo correspondiente a cuentas por pagar gastos de viaje fue creado en agosto de 2013, a partir del año 2015 se realizaron los correctivos frente a la correcta utilizacion de la cuenta creada para tal fin.
Aunque estos registros solo se utilizan de manera temporal mientras se legaliza el uso de los recursos, para el año 2015 se han realizado los correctivos frente a la correcta utilizacion de las cuentas de acuerdo el concepto de pago solicitado.                          
A partir del año 2015 se realizaron los correctivos frente a la corrrecta utilizacion de los códigos de cuentas contables de nivel auxiliar para que el registro de detalle de los gastos en ellas refleje la información de forma adecuada.     </t>
  </si>
  <si>
    <t>Parametros de Liquidación</t>
  </si>
  <si>
    <t>FILA_30</t>
  </si>
  <si>
    <t>Bienes Inmuebles administrados por FONTUR en riesgo: 
El patrimonio Autónomo FONTUR con corte al 31 de diciembre de 2014, tiene en administración 5 inmuebles, los cuales de acuerdo con las pólizas no se encuentran asegurados por el valor comercial.
Revisada la información registrada en las cuentas de orden acreedoras, Notas a los Estados Financieros folio 37 se detalla: 
... “(2) Registra el valor de los bienes según avalúos y certificados catastrales vigentes dados en administración así: 
Hotel las Heliconias valor del bien según avalúo $36.909,9 millones y valor de su inventario por $826,3 millones de noviembre de 2013. 
Hotel El Prado valor del bien según impuesto predial año 2014 $24.581,2 millones y valor de su inventario por $6.574,9 millones según avalúo del 25 de noviembre de 2013. 
Hotel Maryland valor del bien según certificado catastral del día 10 de junio de 2014 por $4.304,6 millones. 
Hotel Mar azul valor del bien según certificado catastral del día 10 de junio de 2014 por $8.101,9 millones. 
Hotel los Delfines valor del bien según certificado catastral del día 10 de junio de 2014 por $90,3 millones.”   
De acuerdo con el Oficio GBI-953-2015, del 24 de marzo de 2015, suscrito por el Gerente de Bienes (E), se relaciona y se confirman las cifras reportadas en las Notas a los Estados Financieros donde se evidencia que los avalúos para los hoteles Mar azul, Maryland y los Delfines fueron realizados por el Instituto Geográfico Agustín Codazzi y para el Hotel el Prado fue realizado por la Secretaria Distrital de Hacienda de la Ciudad de Barranquilla, quiere decir que corresponden a avalúos catastrales y no a avalúos comerciales. 
La situación anteriormente descrita evidencia falta de control en la gestión de administración de los bienes y la exigencia que debe realizar el Fondo hacia los terceros encargados de la administración de los bienes anteriormente descritos, lo cual pondría en riesgo el patrimonio del Estado entregado en administración por no asegurar los inmuebles por los valores comerciales.
La Ley 1558 de 2012 en su artículo 22, indica “Los bienes inmuebles con vocación turística incautados o que les fuere extinguido el dominio debido a su vinculación con procesos por delitos de narcotráfico, enriquecimiento ilícito, testaferrato y conexos, y los que fueron de propiedad de la antigua Corporación Nacional de Turismo, hoy del Ministerio de Comercio, Industria y Turismo, serán administrados o enajenados por el Fondo Nacional de Turismo o la Entidad pública que este contrate. Para efectos de la administración y enajenación de los bienes, el Fondo o la Entidad administradora, se regirá por las normas del derecho privado. Los recursos de su explotación estarán destinados a la administración, mantenimiento y mejoramiento de estos bienes y el remanente a lo que dispongan las leyes vigentes”. 
De acuerdo al Contrato de Fiducia Mercantil No. 137 de 2013, en su artículo Cuarto OBJETO Y FINALIDAD DEL CONTRATO indica: “El objeto del contrato de fiducia será la constitución del patrimonio autónomo Fondo Nacional del Turismo –FONTUR (en adelante el Patrimonio Autónomo) para que sea administrado por la Fiduciaria, con el fin de que ésta en su calidad de vocera, recaude, administre y ejecute todos los recursos que pertenecen al  FONTUR y administre los bienes inmuebles que legalmente le sean encargados al Fondo conforme a las normas que regulan dichos recursos y bienes”. 
El artículo 2° de la Constitución Política de Colombia, establece que son fines esenciales del Estado: servir a la comunidad, promover la prosperidad general y garantizar la efectividad de los principios, derechos y deberes consagrados en la Constitución... (Entre otros). 
Articulo 101 ley 42 de 1993 “ ..Los contralores impondrán multas a los servidores públicos y particulares que manejen fondos o bienes del estado….teniendo bajo su responsabilidad asegurar fondos valores o bienes, no lo hicieren oportunamente o en la cuantía requerida. “ 
La Ley 734 de 2002, en su artículo 48, numeral 3, indica que es falta gravísima “Dar lugar a que por culpa gravísima se extravíen, pierdan o dañen bienes del Estado o a cargo del mismo, o de empresas o instituciones en que este tenga parte o bienes de particulares cuya administración o custodia se le haya confiado por razón de sus funciones, en cuantía igual o superior a quinientos (500) salarios mínimos legales mensuales”. 
Igualmente en el artículo 48, numeral 63 señala que es falta gravísima “No asegurar por su valor real los bienes del Estado ni hacer las apropiaciones presupuestales pertinentes”.</t>
  </si>
  <si>
    <t>Falta de control en la gestión de administración de los cinco 5 bienes y la exigencia que debe realizar el Fondo hacia los terceros, los cuales de acuerdo con las pólizas no se encuentran asegurados por el valor comercial.</t>
  </si>
  <si>
    <t>Realizar los avaluos comercilaes y actualizar las polizas multirriesgo de los bienes a cargo de FONTUR.</t>
  </si>
  <si>
    <t xml:space="preserve">Realizar las gestiones necesarias para disponer de los recursos requeridos para la contratacion de los avaluos comerciales de los bienes a cargo de FONTUR y solicitar la actualizacion de las polizas multirriesgo constituidas con base en el avaluo comercial de los mismos. </t>
  </si>
  <si>
    <t xml:space="preserve">Avalúos y Polizas </t>
  </si>
  <si>
    <t>FILA_31</t>
  </si>
  <si>
    <t xml:space="preserve">Bien administrado Hotel El Prado, sin póliza:
Se evidenció que el Hotel El Prado no se encuentra asegurado. Según  respuesta a la solicitud del 06 de mayo de 2015, no se adjuntó pólizas de seguros multiriesgos. 
La Ley 734 de 2002, en su artículo 48, numeral 3, indica que es falta gravísima “Dar lugar a que por culpa gravísima se extravíen, pierdan o dañen bienes del Estado o a cargo del mismo, o de empresas o instituciones en que este tenga parte o bienes de particulares cuya administración o custodia se le haya confiado por razón de sus funciones, en cuantía igual o superior a quinientos (500) salarios mínimos legales mensuales”. </t>
  </si>
  <si>
    <t>Se evidenció que el Hotel El Prado no se encuentra asegurado.</t>
  </si>
  <si>
    <t xml:space="preserve">Concretar las gestiones adelantadas con la SAE  para la constitucion de la poliza multirriesgo </t>
  </si>
  <si>
    <t>Adelantar las gestiones pertinentes para la consecusión de la Poliza requerida.</t>
  </si>
  <si>
    <t xml:space="preserve">Póliza </t>
  </si>
  <si>
    <t>FILA_32</t>
  </si>
  <si>
    <t>Planeación Contractual:
De acuerdo con la relación entregada por la administración del Fondo, durante la vigencia 2014, la contratación se encuentra suscrita por FONTUR presenta el siguiente estado:
CONCEPTO VALOR No.
CONTRATOS % CONTRATOS %
VALOR
Universo 212.118.494.354 331 100,0 
Liquidados 9.215.798.672 95 28,70 4,34
En Ejecución 90.563.540.945 136 41,09 42,69
Pendiente de Inicio 94.702.372.623 27 8,16 44,65
Suspendidos 11.290.913.049 31 9,37 5,32
Terminados 6.345.869.065 42 12,69 2,99
Pendiente de Inicio + Suspendidos 105.993.285.672 58 17,52 49,97
En Ejecución + Pendiente de Inicio + Suspendidos 196.556.826.617 194 58,61 92,66
Con base en lo anterior se suscribieron 331 contratos por valor de $212.118.5 millones, de los cuales 27 contratos  por $94.702.4 millones se encontraron sin iniciar y 31 por valor de $11.290 millones suspendidos para un total de $105.993.3 millones equivalente al 49.97%  del valor de la contratación, por lo que se evidencia que los recursos cumplieron parcialmente los fines para los cuales fueron asignados. Dentro de los contratos suspendidos  se encuentran obras  y sus respectivas interventorías, en cuantía total de $2.756.4 millones, que se relacionan a continuación: 
- FNT 088-2014 Obras de construcción e instalación de 3 embarcaderos en santa catalina, departamento de San Andrés, Providencia y Santa Catalina, y su interventoría FNT 133-2014,
- FNT 202-2014 Realizar la construcción, adecuación vial, ambiental y paisajística de la zona de depresión en el ingreso al municipio de Guatapé, departamento de Antioquia, y su interventoría FNT 203-2014,
- FNT 223-2014 Construcción y dotación del Centro de Seguridad Integral S.O.S (equipamiento sistema de playas y litorales seguros) del municipio de Arboletes – Antioquia y su interventoría FNT 246-2014,
- FNT 234-2014 Construcción de dos (2) garitas salvavidas, una batería de baños públicos y un punto de información turística en el municipio de Arboletes – Antioquia, y su interventoría FNT 246-2014,
- FNT 259-2014 Construcción del parque lineal en el Lago Calima municipio de Calima El Darién - Valle del Cauca - etapa i y su interventoría FNT-271-2014.
Lo anterior demuestra falta de planeación en la viabilización de proyectos y en la ejecución de contratos, incumpliendo principios de Planeación y Eficacia previstas en los numerales 5.3 y 5.4 del manual de contratación y los principios de la Función Administrativa del artículo 209 de la Constitución Nacional.</t>
  </si>
  <si>
    <t>Falta de planeación en la viabilización de proyectos para el año 2014 evidenciado en que los recursos cumplieron parcialmente los fines para los cuales fueron asignados encontrándo que al rededo del 50% de los contratos se encontraban suspendidos y pendiente de inicio.</t>
  </si>
  <si>
    <t>Diseñar e implementar una matriz de seguimiento que permita conocer el estado actualizado de los proyectos, con la finalidad de realizar las gestiones pertinentes sobre los contratos pendientes de inicio y suspendidos.</t>
  </si>
  <si>
    <t>Desarrollar metas de trabajo documentadas mediante actas,  por parte del area de Infraestructura, con el fin de realizar el seguimiento a los proyectos de infraestuctura, verificando  la  ejecucion fisica y financiera, estado actual y los posibles inconvenientes que se presenten durante su ejecucion, planteando las acciones a implementar que permitan  la ejecucion de los contratos .</t>
  </si>
  <si>
    <t>FILA_33</t>
  </si>
  <si>
    <t>Desarrollo de los objetos de los convenios de cooperación No. 206 y 319 de 2014:
En el Convenio de Cooperación No. 206-14 suscrito entre FONTUR y el Instituto de Financiamiento, Promoción y Desarrollo- Infimanizales, cuyo objeto es “Aunar esfuerzos humanos, administrativos, financieros y de asistencia técnica para la adecuación del centro de ferias y exposiciones expoferias de Manizales” por valor de $8.368.6 millones y un plazo de ejecución de 16 meses, se evidenció que en cumplimiento a la cláusula cuarta del convenio 206-14, FONTUR tiene entre otros,  el compromiso de adelantar los procesos de contratación para la construcción e interventoría, sin embargo, a pesar que el convenio tiene acta de inicio del 19/09/14, no se evidencia a la fecha, la contratación de la obra e interventoría para  el desarrollo del mencionado objeto.
La misma situación se encontró en el análisis del Convenio de Cooperación No. 319-14 suscrito entre FONTUR y el Municipio de Coloso, Sucre, cuyo objeto es: “Aunar esfuerzos humanos, administrativos, financieros, jurídicos y de asistencia técnica para realizar la construcción del parque eco turístico Ecoloso del municipio de Coloso (Departamento de Sucre) para promover su desarrollo y proyección como destino turístico a nivel nacional e internacional” por valor de $5.682.7 millones y con plazo de ejecución de 15 meses, ya que en cumplimiento a la cláusula Sexta del convenio, FONTUR tiene entre otros, el compromiso de adelantar los procesos de contratación para la construcción e interventoría, sin embargo, no se evidencia a la fecha de la auditoría, iniciación de la contratación de la obra e interventoría para el desarrollo de este objeto contractual. Cabe señalar que el informe del supervisor de FONTUR de fecha 01/03/2015, señala que: “… en enero del presente año, se solicitó a FONADE el concepto de viabilidad del proyecto y la remisión del mismo en físico, con el fin de realizar los lineamientos que permitirán la contratación de la obra e interventoría. Una vez actualizados y revisados los documentos requeridos se solicitara la contratación de la obra e interventoría respectiva”.
La situación descrita evidencia falta de ejecución de los objetos contractuales que pretenden desarrollar, en el programa correspondiente a infraestructura, lo anterior  afecta el cumplimiento de los objetivos y metas de la Entidad y puede llegar a incrementar los costos de las obras, adicionalmente se está afectando directamente a la comunidad, quienes son los beneficiarios finales de las obras a ejecutar.</t>
  </si>
  <si>
    <t>No se evidencia la contratación de la obra e interventoría para:
El desarrollo de la adecuación del centro de ferias y exposiciones expoferias de Manizales esar que el convenio tiene acta de inicio del 19/09/14.
Asistencia técnica para realizar la construcción del parque eco turístico Ecoloso.</t>
  </si>
  <si>
    <t>Definir un cronograma de trabajo, entre FONTUR y las entidades territoriales  con el fin de realizar seguimiento a las acciones a implementar para la ejecucion de las obras objeto del convenio suscrito entre las partes.</t>
  </si>
  <si>
    <t>Desarrollar el comité tecnico de seguimiento para realizar el seguimiento a la ejecucion fisica y financiera de los contratos  de obra derivados del convenio.</t>
  </si>
  <si>
    <t>FILA_34</t>
  </si>
  <si>
    <t>Contratos Capacitación Gremios:
En la ejecución de los contratos OTFNT 013 y 014 de 2014, FNT 183, 184 y 195 de 2014 , en cuantía total de $602.4 millones cuyos objetos contractuales corresponden a la capacitación a través de educación no formal a empresas (empleados) pertenecientes a los gremios de los aportantes de la contribución parafiscal, se evidenció que tanto los contratos como los proyectos de estos, no cuentan con indicadores de gestión respectivos, que permita mediar los resultados de los objetos de la contratación. Lo anterior genera incertidumbre sobre la eficacia y efectividad del proyecto</t>
  </si>
  <si>
    <t>Se evidenció que tanto los contratos como los proyectos OTFNT 013 y 014 de 2014, FNT 183, 184 y 195 de 2014 en cuantía total de $602.4 millones, no cuentan con indicadores de gestión que permita medir los resultados de los objetos de la contratación teniendo como finalidad la capacitación a través de educación no formal a empleados pertenecientes a los gremios de los aportantes de la contribución parafiscal.</t>
  </si>
  <si>
    <t xml:space="preserve">Implementar  indicadores de gestión para  medición por tipología  de  los proyectos  </t>
  </si>
  <si>
    <t>Tablero de control</t>
  </si>
  <si>
    <t>FILA_35</t>
  </si>
  <si>
    <t>Ejecución del convenio FNT 040-2014:
En el Convenio FNT 040-2014 suscrito entre FONTUR y FINDETER, cuyo objeto es “Aunar esfuerzos para apoyar la realización de  la Construcción de la primera etapa denominada de recuperación, del Malecón Turístico (Boulevard de Buenaventura)- Valle del Cauca”, por valor de $5.350 millones, no se evidencia ejecución contractual, debido a demoras en actividades previas como la aprobación de los diseños definitivos, licencias de intervención y ocupación del espacio público, lo mismo que las concertaciones con los comerciantes que estaban ocupando la zona a intervenir.  
Lo anterior evidencia que FONTUR aprueba proyectos, suscribe convenios y compromete recursos a proyectos de infraestructura, sin verificar todos los requisitos previos como son los estudios y diseños, las respectivas licencias (construcción, ocupación del espacio público, entre otras). Situación que impacta desfavorablemente la ejecución de contratos de infraestructura y que los recursos asignados al proyecto se encuentren en cuentas sin cumplir con la prestación del servicio a la comunidad beneficiada.</t>
  </si>
  <si>
    <t>FONTUR aprueba proyectos, suscribe convenios y compromete recursos a proyectos de infraestructura, sin verificar todos los requisitos previos como son los estudios, diseños y las respectivas licencias ya que no se evidencia ejecución contractual en la recuperación del Malecón Turístico de Buenaventura, debido a demoras en actividades previas como la aprobación de los diseños definitivos, licencias de intervención y ocupación del espacio público.</t>
  </si>
  <si>
    <t>Definir un cronograma de trabajo, entre FONTUR y FINDETER  con el fin de realizar seguimiento a las acciones a implementar para la ejecucion de las obras objeto del convenio suscrito entre las paretes.</t>
  </si>
  <si>
    <t>FILA_36</t>
  </si>
  <si>
    <t>Contratación Centros de Convenciones de Bogotá:
FONTUR suscribió 4 contratos  cuyos  objetos son: construcción de obras y suministro para el desarrollo del proyecto Centro Internacional de Convenciones de Bogotá, en cuantía total de $54.096.2 millones, detallados así:
No.  Objeto Valor Fecha Inicio y terminación 
FNT-057-2014 El contratista se obliga a realizar las obras de Construcción de Pilotes Pre Excavados y Pantallas para la Construcción del proyecto denominado CENTRO INTERNACIONAL DE CONVENCIONES DE BOGOTÁ. (PROYECTO CICB). $3.307.082.593 
28 abril de 2014 al 28 septiembre de 2014
FNT-099-2014 El contratista se obliga con FONTUR a realizar la producción, suministro, transporte y entrega en obra del concreto necesario para la Construcción del proyecto denominado “CENTRO DE CONVENCIONES DE BOGOTA- PROYECTO CIBC” $18.736.108.703 
09 de mayo de 2014 al 07 de mayo de 2017
FNT-201-2014 El contratista se obliga con FONTUR a realizar la Ejecución del Movimiento de Tierras (Excavación) del CENTRO DE CONVENCIONES DE BOGOTA- PROYECTO CIBC. $4.658.921.334 18 de septiembre de 2014 al 18 de mayo de 2015- Suspendido hasta el 03 de julio 2015 programándose la terminación el 27 de octubre  2015.
FNT-329-2014 El contratista se obliga con FONTUR a realizar la Construcción de las Obras de Cimentación y Estructura para el proyecto denominado CENTRO INTERNACIONAL DE CONVENCIONES DE BOGOTÁ - PROYECTO CICB, mediante el sistema de PRECIOS UNITARIOS FIJOS SIN FÓRMULA DE REAJUSTE. $27.394.134.897 23 de enero de 2015 al 08 de diciembre de 2015. 
Del análisis de los objetos de los contratos, se evidencia que las obras de construcción de pilotes, pre excavados, suministro de concreto, excavaciones y cimentación, son conexos e interdependientes  y hacen parte de un solo proyecto denominado “Centro Internacional de Convenciones de Bogotá”, por lo que no se soporta la conveniencia y justificación de los referidos contratos, contraviniendo principios de planeación, economía y selección objetiva en la inversión de recursos públicos.
Lo anterior afecta la ejecución y resultados del proyecto por cuanto el inicio, avance y terminación de los contratos  dependen entre sí,  tal es el caso del atraso en la obra en el contrato FNT-201-2014 como consecuencia del atraso del  contrato FNT-319-2014, en el primero señala como argumento para la suscripción del acta de suspensión No. 1 del 20/03/2015 que: “según programación inicial general de obra, el contratista de cimentación y estructura, ingreso tarde ocasionando atraso en el inicio de excavación bajo placa... ”  (F 1818 al 1819). Subrayado propio.
La situación descrita evidencia que como consecuencia de la deficiente planeación del proyecto y la ejecución del mismo de manera fraccionada, se impacta negativamente  su ejecución, al presentarse atrasos.
Macro proceso: Gestión de Defensa Judicial 
Se verificaron las carpetas que contienen las actuaciones adelantadas por FONTUR dentro de los 3 procesos judiciales contra la Entidad , evidenciando que ha existido actuación oportuna por parte de los apoderados judiciales de la Entidad. Así mismo, una vez analizadas las pretensiones en los procesos y los argumentos utilizados por el Fondo como defensa, se encontró que los mismos se encuentran ajustados a derecho.</t>
  </si>
  <si>
    <t>Se evidencia que las obras de construcción de pilotes, pre excavados, suministro de concreto, excavaciones y cimentación, son conexos e interdependientes  y hacen parte de un solo proyecto denominado “Centro Internacional de Convenciones de Bogotá”, por lo que no se soporta la conveniencia y justificación de cuatro 4 contratos, contraviniendo principios de planeación, economía y selección objetiva en la inversión de recursos públicos.</t>
  </si>
  <si>
    <t>Definir un cronograma de trabajo, entre FONTUR, Camara de Comercio de Bogota, PAYC con el fin de realizar seguimiento a las acciones a implementar para la ejecucion de las obras objeto del manual de entendimiento suscrito entre las paretes.</t>
  </si>
  <si>
    <t>FILA_37</t>
  </si>
  <si>
    <t xml:space="preserve">Debilidades de Herramientas Tecnológicas – Software Financiero. 
El Decreto 2649 de 2013, artículo 128. Forma de llevar los libros, indica: “Se aceptan como procedimientos de reconocido valor técnico contable, además de los medios manuales, aquellos que sirven para registrar las operaciones en forma mecanizada o electrónica, para los cuales se utilicen máquinas tabuladoras, registradoras, contabilizadoras, computadores o similares. El ente económico debe conservar los medios necesarios para consultar y reproducir los asientos contables. En los libros se deben anotar el número y fecha de los comprobantes de contabilidad que los respalden”.
El  software financiero y contable SIFI utilizado por FONTUR, no permite determinar de manera clara la identificación y validación de los movimientos del Libro Diario;  y el control sobre la documentación soporte de pagos, no maneja rango de fechas, y en algunas ocasiones la información reportada en pantalla es diferente a la generada para impresión, lo que dificulta realizar un análisis eficaz afectando la oportunidad y eficiencia de la información. </t>
  </si>
  <si>
    <t>El software financiero y contable SIFI utilizado por FONTUR, no permite determinar de manera clara la identificación y validación de los movimientos del Libro Diario.
El control sobre la documentación soporte de pagos, no maneja rango de fechas y en algunas ocasiones la información reportada en pantalla es diferente a la generada para impresión.</t>
  </si>
  <si>
    <t>Serán concretadas las gestiones de  solicitud al proveedor del aplicativo SIFI para realizar los ajustes requeridos a la opción actual de generación de libro diario de acuerdo a lo estipulado en el Decreto 2649 de 2013.</t>
  </si>
  <si>
    <t>Actualizar  el  manual  de contratación.</t>
  </si>
  <si>
    <t>Se implementó la presentación del seguimiento a los planes de mejoramiento en cada una de las sesiones del Comité de Auditoria.</t>
  </si>
  <si>
    <t>1. Se implementó una carpeta por cada banco en la cual se deja evidencia del auxiliar contable del bancos contra el cual se cruza el extracto como evidencia del proceso de conciliación.
2. Se determinó que los soportes de los desembolsos queden adjuntos al comprobante de egreso, si el concepto no genera pago el soporte queda adjunto al comprobante de contabilidad.</t>
  </si>
  <si>
    <t>Se modificò parametrizaciòn para la causaciòn de anticipos de tal manera que ya no se utilizan cuentas temporales para este tipo de transacciones.</t>
  </si>
  <si>
    <t>Se implementó una matriz de seguimiento de los proyectos que se encuentran pendientes de inicio o suspendidos en la cual se registran las actividades desarrolladas.</t>
  </si>
  <si>
    <t>Suscribir contrato de consultoria para definir y establecer actividades y responsabilidades para la organización integral del archivo de gestión.</t>
  </si>
  <si>
    <t>Definir el proveedor y establecer actividades y responsabilidades para la implementación de las acciones de mejora</t>
  </si>
  <si>
    <t>Contrato de consultoria suscrito y plan de acción de la gestión documental definido</t>
  </si>
  <si>
    <t>Se elaboraron las siguientes matrices de riesgos SARO, adicionalmente las existentes de FIDUCOLDEX fueron actualizadas, así:
- Matriz de Riesgos Operativos  - Bienes Fontur
- Matriz de Riesgos Operativos  - Contribución Parafiscal
- Matriz de Riesgos Operativos  - Juridica
- Matriz de Riesgos Operativos  - Presupuesto
- Matriz de Riesgos Operativos  - Procesos Misionales
- Matriz riesgo operativo Contabilidad 2016</t>
  </si>
  <si>
    <t>la realización del trámite de apertura de cuentas corrientes de compensación requiere la intervención de entidades externas (Entidad Bancaria y DECEVAL), las cuales generan el insumo para contar con la cuenta debidamente marcada que permita solicitar la creación del portafolio ante Ministerio de Hacienda y  proceder con la inversión de excedentes de liquidez. Así que, los tiempos tomados por estas entidades afectaron los términos para la creación del portafolio.
Se ha realizado seguimiento a lesta situación y no se ha vuelto a presentar.</t>
  </si>
  <si>
    <t>Libro diario se implemento a partir del 25 de enero de 2016</t>
  </si>
  <si>
    <t>SEMESTRAL</t>
  </si>
  <si>
    <t>El PND 2010 - 2014 establece dentro de sus lineamientos estratégicos relacionados con el "Turismo como motor del desarrollo regional" el mejoramiento de la gestión en infraestructura de soporte y conectividad para el turismo, dentro del cual establece que: "Además, el Fondo de Promoción será la principal herramienta para que, en el ámbito de las actividades relacionadas con el turismo, se apoye el proceso de reconstrucción, reparación y adecuación de la infraestructura turística que se haya visto afectada por el fenómeno de la Niña 2010‐2011, o que se encuentre ubicada en zonas de alto riesgo de inundación y/o derrumbe, mediante la priorización de proyectos elegibles para la financiación por parte del Fondo, el FONTUR ejecutó los siguientes proyectos:
  DVT-829-2013 Obras de recuperación e interventoría del Parador Turístico de Barichara  y  DVT-807D-2013 Obras para recuperar el parador Turístico de Barichara por total de $331.778.198.
  DVT -807-2012 Trámites de contratación reconstrucción del muelle de embarque de San Gil por total de $124.790.751 y su correspondiente interventoría por  $11.987.904.
  DVT-1128H-2012 Estudios de Corrientes y estructurales del muelle de Guapi Cauca, por valor  de $124.987.100 y su respectiva interventoría por $19.854.560 para un total ejecutado de $144.841.660.</t>
  </si>
  <si>
    <t>Presentar los proyectos que fueron presentados y aprobados en relación a la reconstrucción, reparación y adecuación de la infraestructura turística que se haya visto afectada por el fenómeno de la Niña 2010‐2011, o que se encuentre ubicada en zonas de alto riesgo de inundación y/o derrumbe.</t>
  </si>
  <si>
    <t>Presentar  informe de los proyectos aprobados en relación con la la reconstrucción, reparación y adecuación de la infraestructura turística que se haya visto afectada por el fenómeno de la Niña 2010‐2011, o que se encuentre ubicada en zonas de alto riesgo de inundación y/o derrumbe.</t>
  </si>
  <si>
    <t>La actualizaciòn del reporte de contratación se realizó trimestralmente por el área juridica hasta el 31 de diciembre de 2015, a partir del periodo 2016 esta información se incluyo en de manera interactiva en la pagina WEB de FONTUR, en donde se pueden consultar los listados de contratación "DIRECTA", "INVITACIÓN PRIVADA",  "INVITACIÓN ABIERTA" y 2"COMPARACIÓN DE COTIZACIONES" estos listados son alimentados en linea por lo cual por lo cual su actualización es permanente, la ruta de acceso es la siguiente: http://www.fontur.com.co/informacion-de-contratacion/contratacion/65</t>
  </si>
  <si>
    <t>El manual de contratación fue aprobado por el MinCIT y entró en vigencia a partir del 15 de febrero de 2015</t>
  </si>
  <si>
    <t>De acuerdo a comunicación de la Gerencia General  de fecha 13 de diciembre de 2016, en la cual se detalla la gestión realizada por FONTUR ante el MinCIT para la actualizacion de los manuales de Supervisión e Interventoría desde el año 2014, a la fecha dicho manual se encuentra en proceso de ajuste por la Gerencia de Planeación y Dirección Juridica, a las observaciones realizadas en la mesa tecnica de trabajo organizada por el Viceministerio de Turismo el 6 de septiembre de 2016.</t>
  </si>
  <si>
    <t>1. Se efectuo la actualización del manual de Contratación que entró en vigencia el 15 de febrero de 2015.</t>
  </si>
  <si>
    <t>Se realizó la actualización de los procedimeintos relacionados con la Gerencia de Planeación y los Procesos de Comunicaciones y Eventos.</t>
  </si>
  <si>
    <t>El 1 de septiembre de 2016 se realizo la firma del OTRO SI  al contrato 109 de 2015 con el contratista GRM COLOMBIA por medio del cual se realizó modificación al objeto del mismo así "2.4. Destinar por solicitud del supervisor y en caso de ser necesario un tecnico o profesional con el proposito de: valorar, ajustar y actualizar conforme a cambios normativos o politicas de FONTUR las tablas de retención, elaborar y entregar la metodologia de trabajo y cronograma de ejecución, elaborar y entregar las tablas de retención documental y los cuadros de clasificación documental para FONTUR, realizar capacitaciones acerca de los lineamientos o parametros que se deben seguir para el archivo documental bajo la Ley General de Archivo para los funcionarios de cada una de las áreas productoras de documentos en FONTUR"</t>
  </si>
  <si>
    <t>El 20 de octubre de 2015 se firmo el contrato FNT-225-2015 cuyo objeto es "REALIZAR  EL DISEÑO DE LOS INDICADORES DE GESTIÓN, RESULTADO E IMPACTO POR TIPOLOGIA DE PROYECTOS DE FONTUR Y LA CAPACITACIÓN A LAS AREAS MISIONALES SOBRE LOS MISMOS" dicho contrato fue terminado de acuerdo al acta de liquidación de fecha 14 de diciembre de 2016, se adjunta en medio electronico: Contrato, Acta de Inicio, Poliza, OTROSI, Informes de Supervisión, Diseño preliminar, Diagnostico e Informe Final del Proyecto.</t>
  </si>
  <si>
    <t xml:space="preserve">Durante el año 2015 se recibieron comunicaciones de la Aeronaunautica, ANI y ATAC en las cuales indican la importancia del estudio, analisis y conclusiones de la IATA para efectos de la actualización del Plan Maestro y por ende de la alineación de los planes de inversión y desarrollo de infraestructura del Aeropuerto el Dorado.
Se han realizado tres reuniones entre el personal de FONTUR, IATA y Aeronautica Civil, (14 de octubre de 2014, 13 de enero de 2016 y 19 de abril de 2016) en la ultima reunión del 19 de abril de 2016 con la participación de la Secretaría Operacional de la Aeronáutica Civil se revisaron cada una de las recomendaciones del resumen ejecutivo del estudio presentado en la anterior reunión y se verificó la implementación de las recomendaciones realizadas a la revisión del Plan Maestro del aeropuerto en temas de longitud de pista.
- Teniendo en cuenta que la Aeronáutica Civil, refiere que varias recomendaciones están siendo implementadas a través del convenio internacional con la IATA y la Aeronáutica Civil, el 23 de septiembre de 2016, el Viceministerio de Turismo solicitó mediante comunicación escrita No. 2016079252 a la Aeronáutica Civil el convenio de cooperación internacional entre la IATA y la Aeronáutica con el fin de conocer las actividades que se han contemplado en el mismo, frente a las recomendaciones realizadas por la IATA en el estudio de optimización del Aeropuerto El Dorado realizado por FONTUR. Se adjunta respuesta de la Aeronáutica Civil, es oportuno anotar que la Aeronáutica remitió el documento jurídico, excluyendo las condiciones técnicas del mismo, necesarias para hacer la comparación arriba señalada.
- Con base en la información obtenida, la Gerencia de Competitividad de FONTUR efectuó un "Informe de Analisis de Implementación" como resultado del estudio presentado con ocasión del Contrato FPT 139A de 2013- Asesoría IATA,  para la optimización del Funcionamiento del Aeropuerto El Dorado de Bogotá - fase I. </t>
  </si>
  <si>
    <t>FONTUR, solicitó en dos ocasiones (25/09/205 y 30/10/2015) a la alcaldia de La Cruz Nariño llevar a cabo una reunion con el fin de verificar las condiciones que han impedido la puesta en funcionamiento y estado actual del proyecto; Teniendo en cuenta el  cambio de la administración local, se retoma la gestión para conocer las condiciones que han impedido el funcionamiento actual del proyecto; el 23 dejunio de 2016 FONTUR envió nuevamante comunicacion dirigida al alcalde de la Cruz; Adicionalmente se solicitó apoyo del ViceMinisterio quien envio de igual manera una comunicación a la Alcaldía de la Cruz el 23 de junio de 2016.
De acuerdo a la respuesta enviada a la Viceministra de Tuirismo por la Alcandia de la Cruz, Nariño se confirma que el proyecto de termales "Parque Tajumbina" se encuentra en operación y los fenomenos presentados por movimientos de tierra fueron controlados y estan bajo monitoreo de las autoridades respectivas sin que representen un riesgo para los visitantes.
La Dirección de Infraestructura elaboró un informe en donde argumenta que el cierre parcial de los termales se generó por temas sanitarios y no por inestabilidad de tierras, lo cual se supero rapidamente. ademas indica que la situación de inestabilidad de una ladera por remoción de masas, que si bien sucedió dentro del parque, en ningún momento puso en riesgo la estabilidad de las obras físicas realizadas a través de FONTUR. Por lo sucedido, la alcaldía informo que dadas las situaciones presentadas, fue restringido el de visitantes a la zona afectada, sin embargo el complejo continuo con su operación.</t>
  </si>
  <si>
    <t>Indagación con la Alcaldia de la situación detectada para definir acciones correctivas a implementar.</t>
  </si>
  <si>
    <t>Realizar el seguimiento al acance de las gestiones realizadas para la puesta en funcionamiento del proyecto.</t>
  </si>
  <si>
    <t>Comunicaciones con la Alcaldia
Informe final</t>
  </si>
  <si>
    <t>1. Realizar visita para verificar el funcionamiento de la camara de San Andres.
2. Realizar informe justificando las observaciones realizadas por la CGR en el proceso de contratación.</t>
  </si>
  <si>
    <t>1. ESTADO DE FUNCIONAMIENTO Y USO DE LA CAMARA HIPERHBARICA DE SAN ANDRES: El día 18 de septiembre de 2015 se realizó visita al hospital Amor de Patria de San Andres, con el fin de verificar el estado y uso que se esta dando al equipo hiperbárico instalado en el mes de mayo del presente año. En esta visita se tuvo el acompañamiento del medico encargado de su operación, el cual informa que a la fecha se han atendido 2 casos de accidentes de buceo y se presta un servicio de tratamiento médico a la población en general, adicionalmente presenta, procedimientos, procesos, y el plan de trabajo realizado para la puesta en marcha de la cámara. 
2. PROCESO DE CONTRATACIÓN: La Dirección de Infraestructura elaboró un informe en el cual presenta los argumentos que soportan la necesidad que se pretende solucionar inicialmente en San Andres y Providencia y como se incorporaron posteriormente Bahia Solano y Taganga; adicionalmente indica los procedimientos que se siguieron para determinar el valor del proyecto, así como los procedimientos de contratación que se efectuaron y se justifica a razón por la cual finalmente se realizó la contratación directa del proyecto.</t>
  </si>
  <si>
    <t>Actas e Informes</t>
  </si>
  <si>
    <t>El 08 de Septiembre de 2015,  se llevo a cabo la entrega de las obras que hacian parte del presente contrato. Asi mismo se realizo recibo y entrega de la obra por parte del contratista y la interventoria y fue entregada a la Corporacion de las Lajas, como beneficiario directo del proyecto.</t>
  </si>
  <si>
    <t>Acta de recibo y entrega de la obra al beneficiario
Informe Final de Interventoria</t>
  </si>
  <si>
    <t>Construcción de criterios de selección de los beneficiarios de los proyectos de asistencia técnica para la adopción de criterios de Calidad y/o Sostenibilidad.
Diseñar el formato y  socializarlo para su implementacion, incluyendo las fechas de las obligaciones contractuales pertinentes a la supervision y documentar sus respectivos soportes.
Diseñar y socializar el procedimiento  del estudio de los precios de mercado y justificación de los costos en la etapa de formulación del proyecto.
Elaborar informe argumentando las observaciones efectuadas por la CGR.</t>
  </si>
  <si>
    <t>Criterios de selección de los beneficiarios 
Formato cumplimiento de obligaciones contractuales.
Procedimiento de estudio de precios de mercado.
Informe del proceso de contratación</t>
  </si>
  <si>
    <t>1. La Gerencia de Planeación inlcuyó dentro del procedimiento PR-GPY-01 "Procedimiento para la formulación de proyectos" levantó el formato FT-GPY-06 "Selección de beneficiarios", se encuentran en proceso de validación por la Gerencia de Planeación.
2. La Gerencia de Competitividad y Planeación se encuentran en proceso de definición del formato para asegurar el cumplimiento de las obligaciones contractuales relacionadas con la supervisión.
3. El estudio de los precios de mercado se manejó de varias maneras:
- Se envía circular de la Gerencia General del 20 de octubre de 2015 donde indica los pasos a seguir para su cumplimiento en la etapa de formulación.
- Se envía circular el 20 de octubre de 2015 donde indica los pasos a seguir para el cumplimiento de esto en la etapa de formulación 
- Se elaboró el procedimiento PR-GPY-02 "Procedimiento de estudio de mercado" y el formato FT-GPY-10 "Comparación de cotizaciones en la etapa de estructuración", los cuales se encuentran en proceso de validación por la Gerencia de Planeación
4. La Gerencia de Competitividad efectuó el analisis de la ficha tecnica del proyecto y de la evaluación realizada por FONADE donde se expone como se calculo el presupuesto del proyecto y como efecto del proceso de contratación se obtuvo un ahorro de $44,720,000; adicionalmente argumenta los criterios utilizados para realizar cuatro procesos de contratación abiertos por solicitud del Proponente del Proyecto y el resultado de la revisión de la carpeta evidenciando la totalidad de los informes de supervisión</t>
  </si>
  <si>
    <t>Elaborar informe argumentando las observaciones efectuadas por la CGR.
Realizar seguimiento a la finalización del proyecto y puesta en funcinamiento del Hostal.</t>
  </si>
  <si>
    <t xml:space="preserve">Informes y Actas </t>
  </si>
  <si>
    <t>1. La Dirección de Infraestructura de FONTUR elaboró un informe en el cual se argumentan las restricciones que se tenian en los estudios y diseños al no poder efectuar intervención de la estructura debido a que se trata de un Bien de Interés Cultural de orden Nacional, los cuales, particularmente en el diagnostico de la estructura en madera indicaban que se encontraba en un buen estado pero al ejecutar la obra e intervención una vez autorizada por el MinCultura se evidenció que el estado interno de dicha estructura presentaban deficiencias que podrían poner en riesgo la estabilidad de la obra; esta situacion ademas de otras como la identifiacción de hallazgos arqueológicos que no podian ser previstos en la etapa de diseño y estudios debido a las restricciones y alcance de los mismos impactaron el cronograma y costos del proyecto que fueron presentados, justificados y aprobados por el Comite Directivo. Lo anterior soporta que no se incurrio en un detrimento patrimonial en los estudios y diseños del proyecto
2. FONTUR elaboró el proceso de invitación abierta No. FNTB-002-2016 con el fin de "Entregar en sistema de concesión de uso especial sobre bienes públicos, El Hostal Doña Manuela ubicado en el municipio de Santa Cruz de Mompox, departamento de Bolívar, para su Dotación, Administración, Operación y Mantenimiento" publicado el 4 de enero de 2016. El proceso fue declarado desierto el 9 de Marzo de 2016. 
Mincultura expresó la iniciativa para el desarrollo del hostal, para lo cual presentaría una propuesta para asumir la administración del hostal a través de la ejecución de un proyecto. Se envió comunicación desde el despacho de la ministra de comercio, industria y turismo a la Ministra de Cultura, en la cual se  fijaba un plazo para la entrega de la propuesta hasta el  15 de julio de 2016.
El 27 de julio de 2016 se abrio nuevo proceso de contratación al cual se presentaron tres (3) propuestas el 19 de agosto de 2016, el 9 de septiembre de 2016 se presento acta de selección otorgado en concesión el hostal, lo cual se perfecciono por medio del contrato FNTB166 2016 del 19 de septiembre de 2016 con INTERNATIONAL HOTEL ALLIANCE S.A.S. El 13 de octubre de 2016 se firmó acta de inicio del contrato de concesión.</t>
  </si>
  <si>
    <t>Las obras contratadas por FONTUR en atención al contrato No. FNT 102/13 fueron entregadas según acta del 11 de noviembre de 2015, el parque se inauguró desde noviembre de 2014 y a la fecha se encuentra en funcionamiento, información que fue validada en reunión de seguimiento realizada en noviembre de 2015 y visita de febrero de 2016.</t>
  </si>
  <si>
    <t>Actas de entrega y reuniones</t>
  </si>
  <si>
    <t>La Direccón de Negocios Especiales implementó que en el formato de "Solicitud contratación de Tiquetes" se deberìa incluir numero el centro de costo y/o contrato correspondiente, este formato es soporte de la factura y adicionalmemnte en el cuerpo de la misma factura se relaciona confirma esta información.
Adicionalmente se lleva un cuadro control por parte de la Dirección NE sobre la solicitud de tiquetes al operador (AVIATUR) para asegurar que todas las solicitudes pasan primero el filtro de la Direccciòn de Negocios Especiales.</t>
  </si>
  <si>
    <t>En dicha nota se encuentra el detalle por título del portafolio de inversiones, que a 31 de diciembre de 2014, arroja al valor indicado anteriormente ($319,021,638,382); en la página No. 24 de las notas a los estados financieros, se discrimina el portafolio por fuente de recurso, que lógicamente presenta el mismo valor. 
En la elaboración de las Notas a los Estados Financieros, se presentó un error de transcripción en relación con el nombre de cuatro portafolios, así: FTR07, FTR13, FTR16 Y FTR17, cuya denominación correcta se encuentra soportada en el formato FTOP01 “PORTAFOLIO FINANCIERO DE INVERSIONES”, en donde se puede observar que los valores son los mismos y por lo tanto no se afectó el valor de las cuentas en el balance General ni en los auxiliares de contabilidad.
Como medida implementada se efectua una revisión detallada de las notas a los estados financieros para asegurar su exactitud y se cruza contra el extracto suministrado por la Dirección de Cumplimiento, esta actividad esta asignada a la Sra. Esperanza Sabogal - Coordinador Contable de Negocios Especiales y se desarrolló para efectos de la emisiòn de estados financieros y notas del 31 de diciembre de 2015.</t>
  </si>
  <si>
    <t>Con el fin de normalizar esta situación, la fiduciaria implementó entre otras las siguientes acciones: 
• Se cerraron los canales de banca móvil y electrónica. 
• Se cuenta con la opción de pagos PSE y código de barras. 
• Se está tramitando la ampliación de oferta bancaria para diversificar y disminuir las incidencias. 
• Se validó internamente el origen de los recaudos estableciendo la política contable que permite realizar oportunamente el registro de los ingresos por concepto de este recaudo, logrando que se presenten dentro de la información financiera del P.A. FONTUR
• Dado que parte de la identificación plena de  estos aportes depende de la información suministrada por los aportantes, se ha creado  un centro de costos denominado “por identificar”, el cual permite registrar de manera oportuna estos recaudos y una vez el área correspondiente identifica la partida se reclasifica al centro de costo conforme a su origen.
Al 30 de mayo de 2016 se registraron la totalidad de las partidas conciliatorias que habian sido identificadas al 31 de diciembre de 2014.</t>
  </si>
  <si>
    <t>Se cuenta con la póliza actualizada de Seguros Q.B.E, con vigencia 31 de Enero de 2016 hasta el 30 de Enero de 2017 por valor de $60,268 Millones.</t>
  </si>
  <si>
    <t>Matriz de seguimiento</t>
  </si>
  <si>
    <t>La Dirección de Infraestructura elaboró un informe relacionado con los siguientes convenios en el cual se describe la gestión realzada por FONTUR para la contratación de obra e interventoria, en cumplimiento de ello ha desarrollado sus funciones en el marco de la diligencia y debida planeación, con el objeto de evitar, que se ejecuten obras que no contribuyan al cumplimiento de la política en mención y en especial, con el derrotero primordial de salvaguardar y proteger los recursos públicos.
CONVENIO 206-14 EXPOMANIZALES
Con respecto al convenio de Cooperación No. 206-14, 13 de abril de 2015, proceso de obra adjudicado. El 7 de septiembre de 2015, proceso de interventoría adjudicado. Las acta de inicio firmada el 3 de noviembre de 2015. 
CONVENIO 319-14 ECOLOSO
Con respecto al Convenio de Cooperación No. 319-14, mediante reunion virtual con la supervision delegada por parte de la alcaldia de Coloso Sucre, se informo sobre los tiempos y estado de la contratacion del proyecto. Proceso adjudicado el 10 de diciembre de 2015, al  Consorcio Turístico Colosó 2015,  Los contratos de Obra e Interventoria fueron asignados y se tienen las Actas de Inicio.</t>
  </si>
  <si>
    <t xml:space="preserve"> - Actas y Contratos</t>
  </si>
  <si>
    <t>FINDETER suscribió contrato con el  Consorcio Bahía de la Cruz. y la Gobernación del valle del Cauca suscribió contrato de interventoría  con el Consorcio Buenaventura.  Se realizó reunión el 22 de octubre de 2015 en Buenaventura entre:  contratistas de obra e interventoría, Gobernación del Valle del Cauca,  Alcaldía de Buenaventura, FINDETER Y FONTUR. La Alcaldía informó que suscribió convenio con la Fundación Sociedad Portuaria para la reubicación de los vendedores, fecha máxima de retiro de todos los 118 vendedores el 15 de diciembre de 2015.
El proyecto se encuentra en ejecucion, de acuerdo a las programaciones acordadas entre los contratistas e interventoria. Se desarrollaron de manera general actividades asociadas con la instalación de redes de alcantarillado sanitario y pluvial, localización, y reubicación de red de acueducto, instalaciones eléctricas y de telecomunicaciones, demoliciones, excavación y retiro de sobrantes, continuación de rompimiento calzada de la carrera 3a y un tramo de la calle 1era.
Se aprobó la reprogramación actualizada por el Contratista de obra, continúan realizando actividades según la programación presentada donde se verificaron las actividades del sector (Pabellón tradicional y parqueaderos) y del sector (plazoleta y escenario), actividades de demolición y excavación para redes sanitarias y pluviales, fundición de solados, fundición de bordillos, rellenos y conformación del suelo en el área del parqueadero para el pavimento, en el área de juegos para las zonas verdes y/o en el área del escenario.</t>
  </si>
  <si>
    <t xml:space="preserve"> - Actas.
- Informe</t>
  </si>
  <si>
    <t>Desarrollar el comité tecnico de seguimiento para realizar el seguimiento a la ejecucion fisica y financiera de los contratos  de obra derivados del convenio.
Informe soportando las observaciones realizadas por la CGR.</t>
  </si>
  <si>
    <t>La Dirección de Infraestructura elaboró un informe relacionado con los siguientes convenios en el cual se describe la gestión realzada 
A la fecha el estado de cada contrato es el siguiente:
• Actividades preliminares: terminado y liquidado (finalizado: 4 de febrero de 2014).
• Instrumentación geotécnica: en ejecución con 81% de avance (finalización: 25 de marzo de 2017).
• Pilotes, pre-excavados y pantallas: obras terminadas, en proceso de liquidación (finalizado: 18 de octubre de 2014).
• Excavaciones: obras terminadas, en proceso de liquidación (finalizado: 30 de mayo de 2016).
• Suministro acero pilotaje: terminado y liquidado. (finalizado: 30 de septiembre de 2014).
• Suministro de concreto: en ejecución con 89% de avance (finalización: 7 de mayo de 2017).
• Cimentación y estructura: en ejecución con 95% de avance (finalización: 12 de octubre de 2016).
• Suministro acero de estructura: terminado con 100% de avance (finalizado: 30 de julio de 2016).</t>
  </si>
  <si>
    <t>Solicitud de desarrollo al Proveedor</t>
  </si>
  <si>
    <t>Implementación del desarrollo</t>
  </si>
  <si>
    <r>
      <t xml:space="preserve">- </t>
    </r>
    <r>
      <rPr>
        <b/>
        <u/>
        <sz val="11"/>
        <color indexed="8"/>
        <rFont val="Calibri"/>
        <family val="2"/>
      </rPr>
      <t>Marazul:</t>
    </r>
    <r>
      <rPr>
        <sz val="11"/>
        <color indexed="8"/>
        <rFont val="Calibri"/>
        <family val="2"/>
      </rPr>
      <t xml:space="preserve"> Se cuenta con avaluo Comercial  del bien 4 de Agosto de 2016 y avaluo de los inventarios del 17 de marzo de 2016 por $28,605 Millones y Poliza vigente hasta el 30 de octubre de 2017 por valor de $57,509 Millones.
- </t>
    </r>
    <r>
      <rPr>
        <b/>
        <u/>
        <sz val="11"/>
        <color indexed="8"/>
        <rFont val="Calibri"/>
        <family val="2"/>
      </rPr>
      <t>Heliconias</t>
    </r>
    <r>
      <rPr>
        <sz val="11"/>
        <color indexed="8"/>
        <rFont val="Calibri"/>
        <family val="2"/>
      </rPr>
      <t xml:space="preserve">: Se cuenta con avaluo Comercial  del bien 4 de Diciembre de 2013 y avaluo de los inventarios del 15 de Mayo de 2016 por $34,353 Millones y Poliza vigente hasta el 30 de octubre de 2017 por valor de $30,143 Millones.
- </t>
    </r>
    <r>
      <rPr>
        <b/>
        <u/>
        <sz val="11"/>
        <color indexed="8"/>
        <rFont val="Calibri"/>
        <family val="2"/>
      </rPr>
      <t>Delfines</t>
    </r>
    <r>
      <rPr>
        <sz val="11"/>
        <color indexed="8"/>
        <rFont val="Calibri"/>
        <family val="2"/>
      </rPr>
      <t xml:space="preserve">: Se cuenta con avaluo Comercial  del bien 4 de Agosto de 2016 y avaluo de los inventarios del 17 de Marzo de 2016 por $4,013 Millones y Poliza vigente hasta el 30 de octubre de 2017 por valor de $4,169 Millones. 
- </t>
    </r>
    <r>
      <rPr>
        <b/>
        <u/>
        <sz val="11"/>
        <color indexed="8"/>
        <rFont val="Calibri"/>
        <family val="2"/>
      </rPr>
      <t>Maryland</t>
    </r>
    <r>
      <rPr>
        <sz val="11"/>
        <color indexed="8"/>
        <rFont val="Calibri"/>
        <family val="2"/>
      </rPr>
      <t xml:space="preserve">: Se cuenta con avaluo Comercial  del bien 4 de Agosto de 2016 y avaluo de los inventarios del 28 de mayo de 2016 por $10,277 Millones y Poliza vigente hasta el 30 de octubre de 2017 por valor de $16,539 Millones.
- </t>
    </r>
    <r>
      <rPr>
        <b/>
        <u/>
        <sz val="11"/>
        <color indexed="8"/>
        <rFont val="Calibri"/>
        <family val="2"/>
      </rPr>
      <t>Prado</t>
    </r>
    <r>
      <rPr>
        <sz val="11"/>
        <color indexed="8"/>
        <rFont val="Calibri"/>
        <family val="2"/>
      </rPr>
      <t>: Se cuenta con avaluo Comercial  del bien del 31 de diciembre de 2014 y avaluo de los inventarios del 26 de mayo de 2016 por $64,619 Millones y Poliza vigente hasta el 31 de enero de 2017 por valor de $60,268 Millones.</t>
    </r>
  </si>
  <si>
    <t>Se realizó un plan de choque donde se evidencia 600 contratos, órdenes de pago y temas tecnológicos que presentaban inconvenientes, la Gerencia de Planeación ha coordinado mesas de trabajo con las áreas de Jurídica, Presupuesto y Tecnología para realizar los respectivos ajustes y poder reflejar en sistema la totalidad de la información y correcta, a la fecha se tienen 160 contratos pendientes.</t>
  </si>
  <si>
    <t>1. El proceso de Facturación y Pagos fue actualizado por la Dirección de Negocios Especiales a partir del 15 de junio de 2016.
2. Se efectuo la actualización del manual de Cargos del área financiera el cual fue publicado en el sistema de Gestión de Calidad de la Fiduciaria.
3. Se actualizaron los manuales de gastos de Viaje y Manual de Presupuesto.</t>
  </si>
  <si>
    <t>1. Se efectuo la actualización del manual de Contratación que entró en vigencia el 15 de febrero de 2015. Se incluyo en el numeral 6.2.2 Contrato "Valor, que se expresará en pesos. Para valores en moneda extranjera, se deberá pactar claramente para el pago que tipo de cambio aplicará y en que momento se liquidará"
2. La Gerencia de Competitividad y Planeación se encuentran en proceso de definición del formato para asegurar el cumplimiento de las obligaciones contractuales relacionadas con la supervisión.
3. El estudio de los precios de mercado se manejó de varias maneras:
- Se envía circular de la Gerencia General del 20 de octubre de 2015 donde indica los pasos a seguir para su cumplimiento en la etapa de formulación.
- Se envía circular el 20 de octubre de 2015 donde indica los pasos a seguir para el cumplimiento de esto en la etapa de formulación 
- Se elaboró el procedimiento PR-GPY-02 "Procedimiento de estudio de mercado" y el formato FT-GPY-10 "Comparación de cotizaciones en la etapa de estructuración", los cuales se encuentran en proceso de validación por la Gerencia de Planeación</t>
  </si>
  <si>
    <t xml:space="preserve">El Manual de Gastos de Viaje del P.A. Fontur se encuentra actualizado, le fué asignado el código MAGNE54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</si>
</sst>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yyyy/mm/dd"/>
    <numFmt numFmtId="166" formatCode="_-* #,##0\ _€_-;\-* #,##0\ _€_-;_-* &quot;-&quot;??\ _€_-;_-@_-"/>
  </numFmts>
  <fonts count="6" x14ac:knownFonts="1">
    <font>
      <sz val="11"/>
      <color indexed="8"/>
      <name val="Calibri"/>
      <family val="2"/>
      <scheme val="minor"/>
    </font>
    <font>
      <b/>
      <sz val="11"/>
      <color indexed="9"/>
      <name val="Calibri"/>
      <family val="2"/>
    </font>
    <font>
      <b/>
      <sz val="11"/>
      <color indexed="8"/>
      <name val="Calibri"/>
      <family val="2"/>
    </font>
    <font>
      <sz val="11"/>
      <color indexed="8"/>
      <name val="Calibri"/>
      <family val="2"/>
    </font>
    <font>
      <sz val="11"/>
      <color indexed="8"/>
      <name val="Calibri"/>
      <family val="2"/>
      <scheme val="minor"/>
    </font>
    <font>
      <b/>
      <u/>
      <sz val="11"/>
      <color indexed="8"/>
      <name val="Calibri"/>
      <family val="2"/>
    </font>
  </fonts>
  <fills count="6">
    <fill>
      <patternFill patternType="none"/>
    </fill>
    <fill>
      <patternFill patternType="gray125"/>
    </fill>
    <fill>
      <patternFill patternType="solid">
        <fgColor indexed="54"/>
      </patternFill>
    </fill>
    <fill>
      <patternFill patternType="solid">
        <fgColor indexed="9"/>
      </patternFill>
    </fill>
    <fill>
      <patternFill patternType="none">
        <fgColor indexed="8"/>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vertical="center"/>
    </xf>
    <xf numFmtId="165" fontId="2" fillId="3" borderId="2"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pplyProtection="1">
      <alignment vertical="center" wrapText="1"/>
      <protection locked="0"/>
    </xf>
    <xf numFmtId="0" fontId="3" fillId="3"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justify" vertical="center" wrapText="1"/>
      <protection locked="0"/>
    </xf>
    <xf numFmtId="0" fontId="3" fillId="5" borderId="4" xfId="0" applyFont="1" applyFill="1" applyBorder="1" applyAlignment="1" applyProtection="1">
      <alignment horizontal="justify" vertical="center" wrapText="1"/>
      <protection locked="0"/>
    </xf>
    <xf numFmtId="0" fontId="3" fillId="5" borderId="4" xfId="0" applyFont="1" applyFill="1" applyBorder="1" applyAlignment="1" applyProtection="1">
      <alignment horizontal="center" vertical="center" wrapText="1"/>
      <protection locked="0"/>
    </xf>
    <xf numFmtId="165" fontId="3" fillId="4" borderId="4" xfId="0" applyNumberFormat="1" applyFont="1" applyFill="1" applyBorder="1" applyAlignment="1" applyProtection="1">
      <alignment horizontal="center" vertical="center" wrapText="1"/>
      <protection locked="0"/>
    </xf>
    <xf numFmtId="1" fontId="3" fillId="0" borderId="4" xfId="0" applyNumberFormat="1" applyFont="1" applyBorder="1" applyAlignment="1">
      <alignment horizontal="center" vertical="center"/>
    </xf>
    <xf numFmtId="0" fontId="3" fillId="0" borderId="0" xfId="0" applyFont="1"/>
    <xf numFmtId="0" fontId="3" fillId="5" borderId="4" xfId="0" applyFont="1" applyFill="1" applyBorder="1" applyAlignment="1">
      <alignment horizontal="center" vertical="center"/>
    </xf>
    <xf numFmtId="165" fontId="3" fillId="5" borderId="4" xfId="0" applyNumberFormat="1"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2" fontId="3" fillId="0" borderId="4" xfId="0" applyNumberFormat="1" applyFont="1" applyBorder="1" applyAlignment="1">
      <alignment horizontal="justify" vertical="center" wrapText="1"/>
    </xf>
    <xf numFmtId="0" fontId="3" fillId="0" borderId="0" xfId="0" applyFont="1" applyAlignment="1">
      <alignment horizontal="center" vertical="center"/>
    </xf>
    <xf numFmtId="0" fontId="3" fillId="4" borderId="4" xfId="0" applyFont="1" applyFill="1" applyBorder="1" applyAlignment="1" applyProtection="1">
      <alignment vertical="center" wrapText="1"/>
      <protection locked="0"/>
    </xf>
    <xf numFmtId="0" fontId="3" fillId="5" borderId="4"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4" xfId="0" quotePrefix="1" applyFont="1" applyBorder="1" applyAlignment="1">
      <alignment horizontal="left" vertical="center" wrapText="1"/>
    </xf>
    <xf numFmtId="166" fontId="0" fillId="0" borderId="0" xfId="1" applyNumberFormat="1" applyFont="1"/>
    <xf numFmtId="165" fontId="3"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1" fillId="2" borderId="1" xfId="0" applyFont="1" applyFill="1" applyBorder="1" applyAlignment="1">
      <alignment horizontal="center" vertical="center"/>
    </xf>
    <xf numFmtId="0" fontId="3" fillId="0" borderId="4" xfId="0" quotePrefix="1" applyFont="1" applyFill="1" applyBorder="1" applyAlignment="1">
      <alignment horizontal="left" vertical="center" wrapText="1"/>
    </xf>
    <xf numFmtId="0" fontId="1" fillId="2" borderId="1" xfId="0" applyFont="1" applyFill="1" applyBorder="1" applyAlignment="1">
      <alignment horizontal="center" vertical="center"/>
    </xf>
    <xf numFmtId="0" fontId="0" fillId="0" borderId="0" xfId="0"/>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tabSelected="1" zoomScale="70" zoomScaleNormal="70" workbookViewId="0">
      <pane xSplit="4" ySplit="10" topLeftCell="E11" activePane="bottomRight" state="frozen"/>
      <selection pane="topRight" activeCell="E1" sqref="E1"/>
      <selection pane="bottomLeft" activeCell="A11" sqref="A11"/>
      <selection pane="bottomRight" activeCell="E11" sqref="E11"/>
    </sheetView>
  </sheetViews>
  <sheetFormatPr baseColWidth="10" defaultColWidth="9.140625" defaultRowHeight="15" x14ac:dyDescent="0.25"/>
  <cols>
    <col min="2" max="2" width="16" customWidth="1"/>
    <col min="3" max="3" width="27" customWidth="1"/>
    <col min="4" max="4" width="21" customWidth="1"/>
    <col min="5" max="5" width="68.7109375" customWidth="1"/>
    <col min="6" max="6" width="24" customWidth="1"/>
    <col min="7" max="7" width="22" customWidth="1"/>
    <col min="8" max="8" width="31" customWidth="1"/>
    <col min="9" max="9" width="36" customWidth="1"/>
    <col min="10" max="10" width="47" customWidth="1"/>
    <col min="11" max="11" width="35" customWidth="1"/>
    <col min="12" max="12" width="40" customWidth="1"/>
    <col min="13" max="13" width="36" customWidth="1"/>
    <col min="14" max="14" width="46" style="22" customWidth="1"/>
    <col min="15" max="15" width="71.42578125" style="24" customWidth="1"/>
  </cols>
  <sheetData>
    <row r="1" spans="1:15" x14ac:dyDescent="0.25">
      <c r="B1" s="1" t="s">
        <v>0</v>
      </c>
      <c r="C1" s="1">
        <v>53</v>
      </c>
      <c r="D1" s="34" t="s">
        <v>1</v>
      </c>
      <c r="E1" s="35"/>
      <c r="F1" s="35"/>
      <c r="G1" s="35"/>
      <c r="L1" s="28"/>
    </row>
    <row r="2" spans="1:15" x14ac:dyDescent="0.25">
      <c r="B2" s="1" t="s">
        <v>2</v>
      </c>
      <c r="C2" s="1">
        <v>400</v>
      </c>
      <c r="D2" s="34" t="s">
        <v>3</v>
      </c>
      <c r="E2" s="35"/>
      <c r="F2" s="35"/>
      <c r="G2" s="35"/>
      <c r="L2" s="28"/>
    </row>
    <row r="3" spans="1:15" x14ac:dyDescent="0.25">
      <c r="B3" s="1" t="s">
        <v>4</v>
      </c>
      <c r="C3" s="1">
        <v>1</v>
      </c>
    </row>
    <row r="4" spans="1:15" x14ac:dyDescent="0.25">
      <c r="B4" s="1" t="s">
        <v>5</v>
      </c>
      <c r="C4" s="1">
        <v>12712</v>
      </c>
    </row>
    <row r="5" spans="1:15" x14ac:dyDescent="0.25">
      <c r="B5" s="1" t="s">
        <v>6</v>
      </c>
      <c r="C5" s="2">
        <v>42735</v>
      </c>
    </row>
    <row r="6" spans="1:15" x14ac:dyDescent="0.25">
      <c r="B6" s="1" t="s">
        <v>7</v>
      </c>
      <c r="C6" s="1">
        <v>6</v>
      </c>
      <c r="D6" s="32" t="s">
        <v>216</v>
      </c>
    </row>
    <row r="8" spans="1:15" x14ac:dyDescent="0.25">
      <c r="A8" s="1" t="s">
        <v>8</v>
      </c>
      <c r="B8" s="34" t="s">
        <v>9</v>
      </c>
      <c r="C8" s="35"/>
      <c r="D8" s="35"/>
      <c r="E8" s="35"/>
      <c r="F8" s="35"/>
      <c r="G8" s="35"/>
      <c r="H8" s="35"/>
      <c r="I8" s="35"/>
      <c r="J8" s="35"/>
      <c r="K8" s="35"/>
      <c r="L8" s="35"/>
      <c r="M8" s="35"/>
      <c r="N8" s="35"/>
      <c r="O8" s="35"/>
    </row>
    <row r="9" spans="1:15" x14ac:dyDescent="0.25">
      <c r="C9" s="1">
        <v>4</v>
      </c>
      <c r="D9" s="1">
        <v>8</v>
      </c>
      <c r="E9" s="1">
        <v>12</v>
      </c>
      <c r="F9" s="1">
        <v>16</v>
      </c>
      <c r="G9" s="1">
        <v>20</v>
      </c>
      <c r="H9" s="1">
        <v>24</v>
      </c>
      <c r="I9" s="1">
        <v>28</v>
      </c>
      <c r="J9" s="1">
        <v>31</v>
      </c>
      <c r="K9" s="1">
        <v>32</v>
      </c>
      <c r="L9" s="1">
        <v>36</v>
      </c>
      <c r="M9" s="1">
        <v>40</v>
      </c>
      <c r="N9" s="21">
        <v>44</v>
      </c>
      <c r="O9" s="25">
        <v>48</v>
      </c>
    </row>
    <row r="10" spans="1:15" x14ac:dyDescent="0.25">
      <c r="C10" s="1" t="s">
        <v>10</v>
      </c>
      <c r="D10" s="1" t="s">
        <v>11</v>
      </c>
      <c r="E10" s="1" t="s">
        <v>12</v>
      </c>
      <c r="F10" s="1" t="s">
        <v>13</v>
      </c>
      <c r="G10" s="1" t="s">
        <v>14</v>
      </c>
      <c r="H10" s="1" t="s">
        <v>15</v>
      </c>
      <c r="I10" s="1" t="s">
        <v>16</v>
      </c>
      <c r="J10" s="1" t="s">
        <v>17</v>
      </c>
      <c r="K10" s="1" t="s">
        <v>18</v>
      </c>
      <c r="L10" s="1" t="s">
        <v>19</v>
      </c>
      <c r="M10" s="1" t="s">
        <v>20</v>
      </c>
      <c r="N10" s="21" t="s">
        <v>21</v>
      </c>
      <c r="O10" s="23" t="s">
        <v>22</v>
      </c>
    </row>
    <row r="11" spans="1:15" s="12" customFormat="1" ht="345" x14ac:dyDescent="0.25">
      <c r="A11" s="3">
        <v>1</v>
      </c>
      <c r="B11" s="4" t="s">
        <v>23</v>
      </c>
      <c r="C11" s="5" t="s">
        <v>24</v>
      </c>
      <c r="D11" s="6">
        <v>1</v>
      </c>
      <c r="E11" s="7" t="s">
        <v>25</v>
      </c>
      <c r="F11" s="8" t="s">
        <v>26</v>
      </c>
      <c r="G11" s="7" t="s">
        <v>218</v>
      </c>
      <c r="H11" s="7" t="s">
        <v>219</v>
      </c>
      <c r="I11" s="7" t="s">
        <v>27</v>
      </c>
      <c r="J11" s="9">
        <v>3</v>
      </c>
      <c r="K11" s="10">
        <v>42370</v>
      </c>
      <c r="L11" s="29">
        <v>42794</v>
      </c>
      <c r="M11" s="11">
        <f t="shared" ref="M11:M20" si="0">+(L11-K11)/7</f>
        <v>60.571428571428569</v>
      </c>
      <c r="N11" s="30">
        <v>3</v>
      </c>
      <c r="O11" s="31" t="s">
        <v>217</v>
      </c>
    </row>
    <row r="12" spans="1:15" s="12" customFormat="1" ht="315" x14ac:dyDescent="0.25">
      <c r="A12" s="3">
        <v>2</v>
      </c>
      <c r="B12" s="4" t="s">
        <v>28</v>
      </c>
      <c r="C12" s="5" t="s">
        <v>24</v>
      </c>
      <c r="D12" s="4">
        <v>2</v>
      </c>
      <c r="E12" s="7" t="s">
        <v>29</v>
      </c>
      <c r="F12" s="8" t="s">
        <v>30</v>
      </c>
      <c r="G12" s="8" t="s">
        <v>31</v>
      </c>
      <c r="H12" s="8" t="s">
        <v>32</v>
      </c>
      <c r="I12" s="8" t="s">
        <v>33</v>
      </c>
      <c r="J12" s="9">
        <v>3</v>
      </c>
      <c r="K12" s="10">
        <v>42262</v>
      </c>
      <c r="L12" s="10">
        <v>42399</v>
      </c>
      <c r="M12" s="11">
        <f t="shared" si="0"/>
        <v>19.571428571428573</v>
      </c>
      <c r="N12" s="4">
        <v>3</v>
      </c>
      <c r="O12" s="26" t="s">
        <v>220</v>
      </c>
    </row>
    <row r="13" spans="1:15" s="12" customFormat="1" ht="315" x14ac:dyDescent="0.25">
      <c r="A13" s="3">
        <v>3</v>
      </c>
      <c r="B13" s="4" t="s">
        <v>34</v>
      </c>
      <c r="C13" s="5" t="s">
        <v>24</v>
      </c>
      <c r="D13" s="4">
        <v>2</v>
      </c>
      <c r="E13" s="7" t="s">
        <v>35</v>
      </c>
      <c r="F13" s="8" t="s">
        <v>30</v>
      </c>
      <c r="G13" s="8" t="s">
        <v>36</v>
      </c>
      <c r="H13" s="8" t="s">
        <v>37</v>
      </c>
      <c r="I13" s="8" t="s">
        <v>38</v>
      </c>
      <c r="J13" s="9">
        <v>3</v>
      </c>
      <c r="K13" s="10">
        <v>42262</v>
      </c>
      <c r="L13" s="10">
        <v>42794</v>
      </c>
      <c r="M13" s="11">
        <f t="shared" si="0"/>
        <v>76</v>
      </c>
      <c r="N13" s="4">
        <v>3</v>
      </c>
      <c r="O13" s="26" t="s">
        <v>220</v>
      </c>
    </row>
    <row r="14" spans="1:15" s="12" customFormat="1" ht="195" x14ac:dyDescent="0.25">
      <c r="A14" s="3">
        <v>4</v>
      </c>
      <c r="B14" s="4" t="s">
        <v>39</v>
      </c>
      <c r="C14" s="5" t="s">
        <v>24</v>
      </c>
      <c r="D14" s="4">
        <v>3</v>
      </c>
      <c r="E14" s="7" t="s">
        <v>40</v>
      </c>
      <c r="F14" s="8" t="s">
        <v>41</v>
      </c>
      <c r="G14" s="8" t="s">
        <v>42</v>
      </c>
      <c r="H14" s="8" t="s">
        <v>43</v>
      </c>
      <c r="I14" s="8" t="s">
        <v>38</v>
      </c>
      <c r="J14" s="9">
        <v>5</v>
      </c>
      <c r="K14" s="10">
        <v>42262</v>
      </c>
      <c r="L14" s="10">
        <v>42794</v>
      </c>
      <c r="M14" s="11">
        <f t="shared" si="0"/>
        <v>76</v>
      </c>
      <c r="N14" s="4">
        <v>3</v>
      </c>
      <c r="O14" s="31" t="s">
        <v>259</v>
      </c>
    </row>
    <row r="15" spans="1:15" s="12" customFormat="1" ht="330" x14ac:dyDescent="0.25">
      <c r="A15" s="3">
        <v>5</v>
      </c>
      <c r="B15" s="4" t="s">
        <v>44</v>
      </c>
      <c r="C15" s="5" t="s">
        <v>24</v>
      </c>
      <c r="D15" s="13">
        <v>4</v>
      </c>
      <c r="E15" s="8" t="s">
        <v>45</v>
      </c>
      <c r="F15" s="8" t="s">
        <v>46</v>
      </c>
      <c r="G15" s="7" t="s">
        <v>47</v>
      </c>
      <c r="H15" s="7" t="s">
        <v>48</v>
      </c>
      <c r="I15" s="7" t="s">
        <v>49</v>
      </c>
      <c r="J15" s="9">
        <v>1</v>
      </c>
      <c r="K15" s="10">
        <v>42248</v>
      </c>
      <c r="L15" s="10">
        <v>42369</v>
      </c>
      <c r="M15" s="11">
        <f t="shared" si="0"/>
        <v>17.285714285714285</v>
      </c>
      <c r="N15" s="4">
        <v>1</v>
      </c>
      <c r="O15" s="26" t="s">
        <v>221</v>
      </c>
    </row>
    <row r="16" spans="1:15" s="12" customFormat="1" ht="330" x14ac:dyDescent="0.25">
      <c r="A16" s="3">
        <v>6</v>
      </c>
      <c r="B16" s="4" t="s">
        <v>50</v>
      </c>
      <c r="C16" s="5" t="s">
        <v>24</v>
      </c>
      <c r="D16" s="13">
        <v>4</v>
      </c>
      <c r="E16" s="8" t="s">
        <v>45</v>
      </c>
      <c r="F16" s="8" t="s">
        <v>46</v>
      </c>
      <c r="G16" s="8" t="s">
        <v>51</v>
      </c>
      <c r="H16" s="8" t="s">
        <v>52</v>
      </c>
      <c r="I16" s="8" t="s">
        <v>53</v>
      </c>
      <c r="J16" s="9">
        <v>4</v>
      </c>
      <c r="K16" s="14">
        <v>42217</v>
      </c>
      <c r="L16" s="29">
        <v>42794</v>
      </c>
      <c r="M16" s="11">
        <f t="shared" si="0"/>
        <v>82.428571428571431</v>
      </c>
      <c r="N16" s="4">
        <v>4</v>
      </c>
      <c r="O16" s="26" t="s">
        <v>260</v>
      </c>
    </row>
    <row r="17" spans="1:15" s="12" customFormat="1" ht="330" x14ac:dyDescent="0.25">
      <c r="A17" s="3">
        <v>7</v>
      </c>
      <c r="B17" s="4" t="s">
        <v>54</v>
      </c>
      <c r="C17" s="5" t="s">
        <v>24</v>
      </c>
      <c r="D17" s="13">
        <v>4</v>
      </c>
      <c r="E17" s="8" t="s">
        <v>45</v>
      </c>
      <c r="F17" s="8" t="s">
        <v>46</v>
      </c>
      <c r="G17" s="8" t="s">
        <v>55</v>
      </c>
      <c r="H17" s="8" t="s">
        <v>56</v>
      </c>
      <c r="I17" s="8" t="s">
        <v>57</v>
      </c>
      <c r="J17" s="9">
        <v>2</v>
      </c>
      <c r="K17" s="14">
        <v>42262</v>
      </c>
      <c r="L17" s="14">
        <v>42794</v>
      </c>
      <c r="M17" s="11">
        <f t="shared" si="0"/>
        <v>76</v>
      </c>
      <c r="N17" s="4">
        <v>0</v>
      </c>
      <c r="O17" s="26" t="s">
        <v>222</v>
      </c>
    </row>
    <row r="18" spans="1:15" s="12" customFormat="1" ht="330" x14ac:dyDescent="0.25">
      <c r="A18" s="3">
        <v>8</v>
      </c>
      <c r="B18" s="4" t="s">
        <v>58</v>
      </c>
      <c r="C18" s="5" t="s">
        <v>24</v>
      </c>
      <c r="D18" s="13">
        <v>4</v>
      </c>
      <c r="E18" s="8" t="s">
        <v>45</v>
      </c>
      <c r="F18" s="8" t="s">
        <v>46</v>
      </c>
      <c r="G18" s="8" t="s">
        <v>205</v>
      </c>
      <c r="H18" s="8" t="s">
        <v>56</v>
      </c>
      <c r="I18" s="8" t="s">
        <v>59</v>
      </c>
      <c r="J18" s="9">
        <v>1</v>
      </c>
      <c r="K18" s="14">
        <v>42371</v>
      </c>
      <c r="L18" s="14">
        <v>42551</v>
      </c>
      <c r="M18" s="11">
        <f t="shared" si="0"/>
        <v>25.714285714285715</v>
      </c>
      <c r="N18" s="4">
        <v>1</v>
      </c>
      <c r="O18" s="26" t="s">
        <v>223</v>
      </c>
    </row>
    <row r="19" spans="1:15" s="12" customFormat="1" ht="330" x14ac:dyDescent="0.25">
      <c r="A19" s="3">
        <v>9</v>
      </c>
      <c r="B19" s="4" t="s">
        <v>60</v>
      </c>
      <c r="C19" s="5" t="s">
        <v>24</v>
      </c>
      <c r="D19" s="13">
        <v>4</v>
      </c>
      <c r="E19" s="8" t="s">
        <v>45</v>
      </c>
      <c r="F19" s="8" t="s">
        <v>46</v>
      </c>
      <c r="G19" s="8" t="s">
        <v>61</v>
      </c>
      <c r="H19" s="8" t="s">
        <v>62</v>
      </c>
      <c r="I19" s="8" t="s">
        <v>63</v>
      </c>
      <c r="J19" s="9">
        <v>8</v>
      </c>
      <c r="K19" s="14">
        <v>42338</v>
      </c>
      <c r="L19" s="14">
        <v>42581</v>
      </c>
      <c r="M19" s="11">
        <f t="shared" si="0"/>
        <v>34.714285714285715</v>
      </c>
      <c r="N19" s="4">
        <v>8</v>
      </c>
      <c r="O19" s="26" t="s">
        <v>224</v>
      </c>
    </row>
    <row r="20" spans="1:15" s="17" customFormat="1" ht="240" x14ac:dyDescent="0.25">
      <c r="A20" s="3">
        <v>10</v>
      </c>
      <c r="B20" s="4" t="s">
        <v>64</v>
      </c>
      <c r="C20" s="15" t="s">
        <v>24</v>
      </c>
      <c r="D20" s="4">
        <v>5</v>
      </c>
      <c r="E20" s="7" t="s">
        <v>65</v>
      </c>
      <c r="F20" s="9" t="s">
        <v>66</v>
      </c>
      <c r="G20" s="16" t="s">
        <v>67</v>
      </c>
      <c r="H20" s="16" t="s">
        <v>68</v>
      </c>
      <c r="I20" s="16" t="s">
        <v>69</v>
      </c>
      <c r="J20" s="9">
        <v>1</v>
      </c>
      <c r="K20" s="10">
        <v>42217</v>
      </c>
      <c r="L20" s="10">
        <v>42369</v>
      </c>
      <c r="M20" s="11">
        <f t="shared" si="0"/>
        <v>21.714285714285715</v>
      </c>
      <c r="N20" s="4">
        <v>1</v>
      </c>
      <c r="O20" s="26" t="s">
        <v>206</v>
      </c>
    </row>
    <row r="21" spans="1:15" s="12" customFormat="1" ht="255" x14ac:dyDescent="0.25">
      <c r="A21" s="3">
        <v>11</v>
      </c>
      <c r="B21" s="4" t="s">
        <v>70</v>
      </c>
      <c r="C21" s="5" t="s">
        <v>24</v>
      </c>
      <c r="D21" s="4">
        <v>6</v>
      </c>
      <c r="E21" s="7" t="s">
        <v>71</v>
      </c>
      <c r="F21" s="8" t="s">
        <v>72</v>
      </c>
      <c r="G21" s="18" t="s">
        <v>210</v>
      </c>
      <c r="H21" s="18" t="s">
        <v>211</v>
      </c>
      <c r="I21" s="18" t="s">
        <v>212</v>
      </c>
      <c r="J21" s="9">
        <v>2</v>
      </c>
      <c r="K21" s="10">
        <v>42217</v>
      </c>
      <c r="L21" s="29">
        <v>43281</v>
      </c>
      <c r="M21" s="11">
        <f>+(L21-K21)/7</f>
        <v>152</v>
      </c>
      <c r="N21" s="4">
        <v>2</v>
      </c>
      <c r="O21" s="26" t="s">
        <v>225</v>
      </c>
    </row>
    <row r="22" spans="1:15" s="12" customFormat="1" ht="135" x14ac:dyDescent="0.25">
      <c r="A22" s="3">
        <v>12</v>
      </c>
      <c r="B22" s="4" t="s">
        <v>73</v>
      </c>
      <c r="C22" s="5" t="s">
        <v>24</v>
      </c>
      <c r="D22" s="4">
        <v>7</v>
      </c>
      <c r="E22" s="7" t="s">
        <v>74</v>
      </c>
      <c r="F22" s="8" t="s">
        <v>75</v>
      </c>
      <c r="G22" s="18" t="s">
        <v>76</v>
      </c>
      <c r="H22" s="18" t="s">
        <v>77</v>
      </c>
      <c r="I22" s="18" t="s">
        <v>78</v>
      </c>
      <c r="J22" s="9">
        <v>1</v>
      </c>
      <c r="K22" s="10">
        <v>42248</v>
      </c>
      <c r="L22" s="14">
        <v>42460</v>
      </c>
      <c r="M22" s="11">
        <f t="shared" ref="M22:M47" si="1">+(L22-K22)/7</f>
        <v>30.285714285714285</v>
      </c>
      <c r="N22" s="4">
        <v>1</v>
      </c>
      <c r="O22" s="27" t="s">
        <v>213</v>
      </c>
    </row>
    <row r="23" spans="1:15" s="12" customFormat="1" ht="240" x14ac:dyDescent="0.25">
      <c r="A23" s="3">
        <v>13</v>
      </c>
      <c r="B23" s="4" t="s">
        <v>79</v>
      </c>
      <c r="C23" s="5" t="s">
        <v>24</v>
      </c>
      <c r="D23" s="4">
        <v>8</v>
      </c>
      <c r="E23" s="7" t="s">
        <v>80</v>
      </c>
      <c r="F23" s="8" t="s">
        <v>81</v>
      </c>
      <c r="G23" s="8" t="s">
        <v>82</v>
      </c>
      <c r="H23" s="8" t="s">
        <v>83</v>
      </c>
      <c r="I23" s="8" t="s">
        <v>84</v>
      </c>
      <c r="J23" s="9">
        <v>4</v>
      </c>
      <c r="K23" s="10">
        <v>42459</v>
      </c>
      <c r="L23" s="10">
        <v>42781</v>
      </c>
      <c r="M23" s="11">
        <f t="shared" si="1"/>
        <v>46</v>
      </c>
      <c r="N23" s="4">
        <v>4</v>
      </c>
      <c r="O23" s="26" t="s">
        <v>226</v>
      </c>
    </row>
    <row r="24" spans="1:15" s="12" customFormat="1" ht="409.5" x14ac:dyDescent="0.25">
      <c r="A24" s="3">
        <v>14</v>
      </c>
      <c r="B24" s="4" t="s">
        <v>85</v>
      </c>
      <c r="C24" s="5" t="s">
        <v>24</v>
      </c>
      <c r="D24" s="4">
        <v>9</v>
      </c>
      <c r="E24" s="7" t="s">
        <v>86</v>
      </c>
      <c r="F24" s="8" t="s">
        <v>87</v>
      </c>
      <c r="G24" s="8" t="s">
        <v>88</v>
      </c>
      <c r="H24" s="8" t="s">
        <v>89</v>
      </c>
      <c r="I24" s="8" t="s">
        <v>90</v>
      </c>
      <c r="J24" s="19">
        <v>4</v>
      </c>
      <c r="K24" s="10">
        <v>42248</v>
      </c>
      <c r="L24" s="10">
        <v>42613</v>
      </c>
      <c r="M24" s="11">
        <f t="shared" si="1"/>
        <v>52.142857142857146</v>
      </c>
      <c r="N24" s="4">
        <v>4</v>
      </c>
      <c r="O24" s="27" t="s">
        <v>227</v>
      </c>
    </row>
    <row r="25" spans="1:15" s="12" customFormat="1" ht="409.5" x14ac:dyDescent="0.25">
      <c r="A25" s="3">
        <v>15</v>
      </c>
      <c r="B25" s="4" t="s">
        <v>91</v>
      </c>
      <c r="C25" s="5" t="s">
        <v>24</v>
      </c>
      <c r="D25" s="4">
        <v>10</v>
      </c>
      <c r="E25" s="7" t="s">
        <v>92</v>
      </c>
      <c r="F25" s="8" t="s">
        <v>93</v>
      </c>
      <c r="G25" s="8" t="s">
        <v>94</v>
      </c>
      <c r="H25" s="8" t="s">
        <v>95</v>
      </c>
      <c r="I25" s="8" t="s">
        <v>96</v>
      </c>
      <c r="J25" s="9">
        <v>3</v>
      </c>
      <c r="K25" s="10">
        <v>42248</v>
      </c>
      <c r="L25" s="10">
        <v>42613</v>
      </c>
      <c r="M25" s="11">
        <f t="shared" si="1"/>
        <v>52.142857142857146</v>
      </c>
      <c r="N25" s="4">
        <v>1</v>
      </c>
      <c r="O25" s="26" t="s">
        <v>261</v>
      </c>
    </row>
    <row r="26" spans="1:15" s="12" customFormat="1" ht="375" x14ac:dyDescent="0.25">
      <c r="A26" s="3">
        <v>16</v>
      </c>
      <c r="B26" s="4" t="s">
        <v>97</v>
      </c>
      <c r="C26" s="5" t="s">
        <v>24</v>
      </c>
      <c r="D26" s="4">
        <v>11</v>
      </c>
      <c r="E26" s="7" t="s">
        <v>98</v>
      </c>
      <c r="F26" s="8" t="s">
        <v>99</v>
      </c>
      <c r="G26" s="8" t="s">
        <v>229</v>
      </c>
      <c r="H26" s="8" t="s">
        <v>230</v>
      </c>
      <c r="I26" s="8" t="s">
        <v>231</v>
      </c>
      <c r="J26" s="9">
        <v>6</v>
      </c>
      <c r="K26" s="10">
        <v>42248</v>
      </c>
      <c r="L26" s="10">
        <v>42735</v>
      </c>
      <c r="M26" s="11">
        <f t="shared" si="1"/>
        <v>69.571428571428569</v>
      </c>
      <c r="N26" s="4">
        <v>6</v>
      </c>
      <c r="O26" s="26" t="s">
        <v>228</v>
      </c>
    </row>
    <row r="27" spans="1:15" s="12" customFormat="1" ht="409.5" x14ac:dyDescent="0.25">
      <c r="A27" s="3">
        <v>17</v>
      </c>
      <c r="B27" s="4" t="s">
        <v>100</v>
      </c>
      <c r="C27" s="5" t="s">
        <v>24</v>
      </c>
      <c r="D27" s="4">
        <v>12</v>
      </c>
      <c r="E27" s="7" t="s">
        <v>101</v>
      </c>
      <c r="F27" s="8" t="s">
        <v>102</v>
      </c>
      <c r="G27" s="8" t="s">
        <v>103</v>
      </c>
      <c r="H27" s="8" t="s">
        <v>232</v>
      </c>
      <c r="I27" s="8" t="s">
        <v>234</v>
      </c>
      <c r="J27" s="9">
        <v>2</v>
      </c>
      <c r="K27" s="10">
        <v>42248</v>
      </c>
      <c r="L27" s="10">
        <v>42551</v>
      </c>
      <c r="M27" s="11">
        <f t="shared" si="1"/>
        <v>43.285714285714285</v>
      </c>
      <c r="N27" s="4">
        <v>2</v>
      </c>
      <c r="O27" s="26" t="s">
        <v>233</v>
      </c>
    </row>
    <row r="28" spans="1:15" s="12" customFormat="1" ht="270" x14ac:dyDescent="0.25">
      <c r="A28" s="3">
        <v>18</v>
      </c>
      <c r="B28" s="4" t="s">
        <v>100</v>
      </c>
      <c r="C28" s="5" t="s">
        <v>24</v>
      </c>
      <c r="D28" s="4">
        <v>13</v>
      </c>
      <c r="E28" s="7" t="s">
        <v>104</v>
      </c>
      <c r="F28" s="8" t="s">
        <v>105</v>
      </c>
      <c r="G28" s="8" t="s">
        <v>106</v>
      </c>
      <c r="H28" s="8" t="s">
        <v>107</v>
      </c>
      <c r="I28" s="8" t="s">
        <v>236</v>
      </c>
      <c r="J28" s="9">
        <v>2</v>
      </c>
      <c r="K28" s="10">
        <v>42248</v>
      </c>
      <c r="L28" s="10">
        <v>42551</v>
      </c>
      <c r="M28" s="11">
        <f t="shared" si="1"/>
        <v>43.285714285714285</v>
      </c>
      <c r="N28" s="4">
        <v>2</v>
      </c>
      <c r="O28" s="26" t="s">
        <v>235</v>
      </c>
    </row>
    <row r="29" spans="1:15" s="12" customFormat="1" ht="409.5" x14ac:dyDescent="0.25">
      <c r="A29" s="3">
        <v>19</v>
      </c>
      <c r="B29" s="4" t="s">
        <v>108</v>
      </c>
      <c r="C29" s="5" t="s">
        <v>24</v>
      </c>
      <c r="D29" s="4">
        <v>14</v>
      </c>
      <c r="E29" s="7" t="s">
        <v>109</v>
      </c>
      <c r="F29" s="8" t="s">
        <v>110</v>
      </c>
      <c r="G29" s="8" t="s">
        <v>111</v>
      </c>
      <c r="H29" s="8" t="s">
        <v>237</v>
      </c>
      <c r="I29" s="8" t="s">
        <v>238</v>
      </c>
      <c r="J29" s="9">
        <v>4</v>
      </c>
      <c r="K29" s="10">
        <v>42248</v>
      </c>
      <c r="L29" s="10">
        <v>42613</v>
      </c>
      <c r="M29" s="11">
        <f t="shared" si="1"/>
        <v>52.142857142857146</v>
      </c>
      <c r="N29" s="4">
        <v>1</v>
      </c>
      <c r="O29" s="26" t="s">
        <v>239</v>
      </c>
    </row>
    <row r="30" spans="1:15" s="12" customFormat="1" ht="409.5" x14ac:dyDescent="0.25">
      <c r="A30" s="3">
        <v>20</v>
      </c>
      <c r="B30" s="4" t="s">
        <v>112</v>
      </c>
      <c r="C30" s="5" t="s">
        <v>24</v>
      </c>
      <c r="D30" s="4">
        <v>15</v>
      </c>
      <c r="E30" s="7" t="s">
        <v>113</v>
      </c>
      <c r="F30" s="8" t="s">
        <v>114</v>
      </c>
      <c r="G30" s="8" t="s">
        <v>115</v>
      </c>
      <c r="H30" s="8" t="s">
        <v>240</v>
      </c>
      <c r="I30" s="8" t="s">
        <v>241</v>
      </c>
      <c r="J30" s="9">
        <v>2</v>
      </c>
      <c r="K30" s="10">
        <v>42248</v>
      </c>
      <c r="L30" s="10">
        <v>42551</v>
      </c>
      <c r="M30" s="11">
        <f t="shared" si="1"/>
        <v>43.285714285714285</v>
      </c>
      <c r="N30" s="4">
        <v>2</v>
      </c>
      <c r="O30" s="26" t="s">
        <v>242</v>
      </c>
    </row>
    <row r="31" spans="1:15" s="12" customFormat="1" ht="409.5" x14ac:dyDescent="0.25">
      <c r="A31" s="3">
        <v>21</v>
      </c>
      <c r="B31" s="4" t="s">
        <v>117</v>
      </c>
      <c r="C31" s="5" t="s">
        <v>24</v>
      </c>
      <c r="D31" s="4">
        <v>16</v>
      </c>
      <c r="E31" s="7" t="s">
        <v>118</v>
      </c>
      <c r="F31" s="8" t="s">
        <v>119</v>
      </c>
      <c r="G31" s="8" t="s">
        <v>120</v>
      </c>
      <c r="H31" s="8" t="s">
        <v>116</v>
      </c>
      <c r="I31" s="8" t="s">
        <v>244</v>
      </c>
      <c r="J31" s="9">
        <v>4</v>
      </c>
      <c r="K31" s="10">
        <v>42248</v>
      </c>
      <c r="L31" s="10">
        <v>42734</v>
      </c>
      <c r="M31" s="11">
        <f t="shared" si="1"/>
        <v>69.428571428571431</v>
      </c>
      <c r="N31" s="4">
        <v>4</v>
      </c>
      <c r="O31" s="26" t="s">
        <v>243</v>
      </c>
    </row>
    <row r="32" spans="1:15" s="12" customFormat="1" ht="409.5" x14ac:dyDescent="0.25">
      <c r="A32" s="3">
        <v>22</v>
      </c>
      <c r="B32" s="4" t="s">
        <v>121</v>
      </c>
      <c r="C32" s="5" t="s">
        <v>24</v>
      </c>
      <c r="D32" s="4">
        <v>17</v>
      </c>
      <c r="E32" s="7" t="s">
        <v>122</v>
      </c>
      <c r="F32" s="8" t="s">
        <v>123</v>
      </c>
      <c r="G32" s="8" t="s">
        <v>124</v>
      </c>
      <c r="H32" s="8" t="s">
        <v>125</v>
      </c>
      <c r="I32" s="8" t="s">
        <v>126</v>
      </c>
      <c r="J32" s="9">
        <v>1</v>
      </c>
      <c r="K32" s="10">
        <v>42248</v>
      </c>
      <c r="L32" s="10">
        <v>42369</v>
      </c>
      <c r="M32" s="11">
        <f t="shared" si="1"/>
        <v>17.285714285714285</v>
      </c>
      <c r="N32" s="4">
        <v>1</v>
      </c>
      <c r="O32" s="26" t="s">
        <v>245</v>
      </c>
    </row>
    <row r="33" spans="1:15" s="12" customFormat="1" ht="409.5" x14ac:dyDescent="0.25">
      <c r="A33" s="3">
        <v>23</v>
      </c>
      <c r="B33" s="4" t="s">
        <v>127</v>
      </c>
      <c r="C33" s="5" t="s">
        <v>24</v>
      </c>
      <c r="D33" s="4">
        <v>18</v>
      </c>
      <c r="E33" s="7" t="s">
        <v>128</v>
      </c>
      <c r="F33" s="8" t="s">
        <v>129</v>
      </c>
      <c r="G33" s="8" t="s">
        <v>130</v>
      </c>
      <c r="H33" s="8" t="s">
        <v>131</v>
      </c>
      <c r="I33" s="8" t="s">
        <v>132</v>
      </c>
      <c r="J33" s="9">
        <v>1</v>
      </c>
      <c r="K33" s="10">
        <v>42217</v>
      </c>
      <c r="L33" s="10">
        <v>42460</v>
      </c>
      <c r="M33" s="11">
        <f t="shared" si="1"/>
        <v>34.714285714285715</v>
      </c>
      <c r="N33" s="4">
        <v>1</v>
      </c>
      <c r="O33" s="26" t="s">
        <v>246</v>
      </c>
    </row>
    <row r="34" spans="1:15" s="12" customFormat="1" ht="375" x14ac:dyDescent="0.25">
      <c r="A34" s="3">
        <v>24</v>
      </c>
      <c r="B34" s="4" t="s">
        <v>133</v>
      </c>
      <c r="C34" s="5" t="s">
        <v>24</v>
      </c>
      <c r="D34" s="4">
        <v>19</v>
      </c>
      <c r="E34" s="7" t="s">
        <v>134</v>
      </c>
      <c r="F34" s="8" t="s">
        <v>135</v>
      </c>
      <c r="G34" s="8" t="s">
        <v>136</v>
      </c>
      <c r="H34" s="8" t="s">
        <v>137</v>
      </c>
      <c r="I34" s="8" t="s">
        <v>138</v>
      </c>
      <c r="J34" s="9">
        <v>1</v>
      </c>
      <c r="K34" s="10">
        <v>42217</v>
      </c>
      <c r="L34" s="10">
        <v>42307</v>
      </c>
      <c r="M34" s="11">
        <f t="shared" si="1"/>
        <v>12.857142857142858</v>
      </c>
      <c r="N34" s="4">
        <v>1</v>
      </c>
      <c r="O34" s="26" t="s">
        <v>214</v>
      </c>
    </row>
    <row r="35" spans="1:15" s="12" customFormat="1" ht="409.5" x14ac:dyDescent="0.25">
      <c r="A35" s="3">
        <v>25</v>
      </c>
      <c r="B35" s="4" t="s">
        <v>139</v>
      </c>
      <c r="C35" s="5" t="s">
        <v>24</v>
      </c>
      <c r="D35" s="4">
        <v>20</v>
      </c>
      <c r="E35" s="7" t="s">
        <v>140</v>
      </c>
      <c r="F35" s="8" t="s">
        <v>141</v>
      </c>
      <c r="G35" s="18" t="s">
        <v>142</v>
      </c>
      <c r="H35" s="18" t="s">
        <v>143</v>
      </c>
      <c r="I35" s="18" t="s">
        <v>144</v>
      </c>
      <c r="J35" s="4">
        <v>1</v>
      </c>
      <c r="K35" s="10">
        <v>42217</v>
      </c>
      <c r="L35" s="29">
        <v>42369</v>
      </c>
      <c r="M35" s="11">
        <f t="shared" si="1"/>
        <v>21.714285714285715</v>
      </c>
      <c r="N35" s="30">
        <v>1</v>
      </c>
      <c r="O35" s="31" t="s">
        <v>247</v>
      </c>
    </row>
    <row r="36" spans="1:15" s="12" customFormat="1" ht="360" x14ac:dyDescent="0.25">
      <c r="A36" s="3">
        <v>26</v>
      </c>
      <c r="B36" s="4" t="s">
        <v>145</v>
      </c>
      <c r="C36" s="5" t="s">
        <v>24</v>
      </c>
      <c r="D36" s="4">
        <v>21</v>
      </c>
      <c r="E36" s="7" t="s">
        <v>146</v>
      </c>
      <c r="F36" s="8" t="s">
        <v>147</v>
      </c>
      <c r="G36" s="18" t="s">
        <v>148</v>
      </c>
      <c r="H36" s="18" t="s">
        <v>149</v>
      </c>
      <c r="I36" s="18" t="s">
        <v>150</v>
      </c>
      <c r="J36" s="4">
        <v>1</v>
      </c>
      <c r="K36" s="10">
        <v>42217</v>
      </c>
      <c r="L36" s="10">
        <v>42369</v>
      </c>
      <c r="M36" s="11">
        <f t="shared" si="1"/>
        <v>21.714285714285715</v>
      </c>
      <c r="N36" s="4">
        <v>1</v>
      </c>
      <c r="O36" s="26" t="s">
        <v>207</v>
      </c>
    </row>
    <row r="37" spans="1:15" s="12" customFormat="1" ht="409.5" x14ac:dyDescent="0.25">
      <c r="A37" s="3">
        <v>27</v>
      </c>
      <c r="B37" s="4" t="s">
        <v>151</v>
      </c>
      <c r="C37" s="5" t="s">
        <v>24</v>
      </c>
      <c r="D37" s="4">
        <v>22</v>
      </c>
      <c r="E37" s="7" t="s">
        <v>152</v>
      </c>
      <c r="F37" s="8" t="s">
        <v>153</v>
      </c>
      <c r="G37" s="18" t="s">
        <v>154</v>
      </c>
      <c r="H37" s="18" t="s">
        <v>155</v>
      </c>
      <c r="I37" s="18" t="s">
        <v>156</v>
      </c>
      <c r="J37" s="4">
        <v>1</v>
      </c>
      <c r="K37" s="10">
        <v>42217</v>
      </c>
      <c r="L37" s="29">
        <v>42794</v>
      </c>
      <c r="M37" s="11">
        <f t="shared" si="1"/>
        <v>82.428571428571431</v>
      </c>
      <c r="N37" s="4">
        <v>1</v>
      </c>
      <c r="O37" s="26" t="s">
        <v>262</v>
      </c>
    </row>
    <row r="38" spans="1:15" s="12" customFormat="1" ht="409.5" x14ac:dyDescent="0.25">
      <c r="A38" s="3">
        <v>28</v>
      </c>
      <c r="B38" s="4" t="s">
        <v>157</v>
      </c>
      <c r="C38" s="5" t="s">
        <v>24</v>
      </c>
      <c r="D38" s="4">
        <v>23</v>
      </c>
      <c r="E38" s="7" t="s">
        <v>158</v>
      </c>
      <c r="F38" s="8" t="s">
        <v>159</v>
      </c>
      <c r="G38" s="18" t="s">
        <v>154</v>
      </c>
      <c r="H38" s="18" t="s">
        <v>155</v>
      </c>
      <c r="I38" s="18" t="s">
        <v>156</v>
      </c>
      <c r="J38" s="4">
        <v>1</v>
      </c>
      <c r="K38" s="10">
        <v>42217</v>
      </c>
      <c r="L38" s="29">
        <v>42428</v>
      </c>
      <c r="M38" s="11">
        <f t="shared" si="1"/>
        <v>30.142857142857142</v>
      </c>
      <c r="N38" s="4">
        <v>1</v>
      </c>
      <c r="O38" s="26" t="s">
        <v>262</v>
      </c>
    </row>
    <row r="39" spans="1:15" s="12" customFormat="1" ht="409.5" x14ac:dyDescent="0.25">
      <c r="A39" s="3">
        <v>29</v>
      </c>
      <c r="B39" s="4" t="s">
        <v>160</v>
      </c>
      <c r="C39" s="5" t="s">
        <v>24</v>
      </c>
      <c r="D39" s="4">
        <v>24</v>
      </c>
      <c r="E39" s="7" t="s">
        <v>161</v>
      </c>
      <c r="F39" s="8" t="s">
        <v>162</v>
      </c>
      <c r="G39" s="7" t="s">
        <v>163</v>
      </c>
      <c r="H39" s="7" t="s">
        <v>164</v>
      </c>
      <c r="I39" s="7" t="s">
        <v>165</v>
      </c>
      <c r="J39" s="20">
        <v>1</v>
      </c>
      <c r="K39" s="10">
        <v>42217</v>
      </c>
      <c r="L39" s="10">
        <v>42430</v>
      </c>
      <c r="M39" s="11">
        <f t="shared" si="1"/>
        <v>30.428571428571427</v>
      </c>
      <c r="N39" s="4">
        <v>1</v>
      </c>
      <c r="O39" s="26" t="s">
        <v>208</v>
      </c>
    </row>
    <row r="40" spans="1:15" s="12" customFormat="1" ht="341.25" customHeight="1" x14ac:dyDescent="0.25">
      <c r="A40" s="3">
        <v>30</v>
      </c>
      <c r="B40" s="4" t="s">
        <v>166</v>
      </c>
      <c r="C40" s="5" t="s">
        <v>24</v>
      </c>
      <c r="D40" s="4">
        <v>25</v>
      </c>
      <c r="E40" s="7" t="s">
        <v>167</v>
      </c>
      <c r="F40" s="8" t="s">
        <v>168</v>
      </c>
      <c r="G40" s="7" t="s">
        <v>169</v>
      </c>
      <c r="H40" s="7" t="s">
        <v>170</v>
      </c>
      <c r="I40" s="7" t="s">
        <v>171</v>
      </c>
      <c r="J40" s="20">
        <v>5</v>
      </c>
      <c r="K40" s="10">
        <v>42217</v>
      </c>
      <c r="L40" s="10">
        <v>42551</v>
      </c>
      <c r="M40" s="11">
        <f t="shared" si="1"/>
        <v>47.714285714285715</v>
      </c>
      <c r="N40" s="4">
        <v>3</v>
      </c>
      <c r="O40" s="33" t="s">
        <v>258</v>
      </c>
    </row>
    <row r="41" spans="1:15" s="12" customFormat="1" ht="165" x14ac:dyDescent="0.25">
      <c r="A41" s="3">
        <v>31</v>
      </c>
      <c r="B41" s="4" t="s">
        <v>172</v>
      </c>
      <c r="C41" s="5" t="s">
        <v>24</v>
      </c>
      <c r="D41" s="4">
        <v>26</v>
      </c>
      <c r="E41" s="7" t="s">
        <v>173</v>
      </c>
      <c r="F41" s="8" t="s">
        <v>174</v>
      </c>
      <c r="G41" s="8" t="s">
        <v>175</v>
      </c>
      <c r="H41" s="8" t="s">
        <v>176</v>
      </c>
      <c r="I41" s="8" t="s">
        <v>177</v>
      </c>
      <c r="J41" s="9">
        <v>1</v>
      </c>
      <c r="K41" s="10">
        <v>42217</v>
      </c>
      <c r="L41" s="10">
        <v>42551</v>
      </c>
      <c r="M41" s="11">
        <f t="shared" si="1"/>
        <v>47.714285714285715</v>
      </c>
      <c r="N41" s="4">
        <v>1</v>
      </c>
      <c r="O41" s="26" t="s">
        <v>248</v>
      </c>
    </row>
    <row r="42" spans="1:15" s="12" customFormat="1" ht="409.5" x14ac:dyDescent="0.25">
      <c r="A42" s="3">
        <v>32</v>
      </c>
      <c r="B42" s="4" t="s">
        <v>178</v>
      </c>
      <c r="C42" s="5" t="s">
        <v>24</v>
      </c>
      <c r="D42" s="4">
        <v>27</v>
      </c>
      <c r="E42" s="7" t="s">
        <v>179</v>
      </c>
      <c r="F42" s="8" t="s">
        <v>180</v>
      </c>
      <c r="G42" s="8" t="s">
        <v>181</v>
      </c>
      <c r="H42" s="8" t="s">
        <v>182</v>
      </c>
      <c r="I42" s="8" t="s">
        <v>249</v>
      </c>
      <c r="J42" s="9">
        <v>1</v>
      </c>
      <c r="K42" s="10">
        <v>42248</v>
      </c>
      <c r="L42" s="29">
        <v>42369</v>
      </c>
      <c r="M42" s="11">
        <f t="shared" si="1"/>
        <v>17.285714285714285</v>
      </c>
      <c r="N42" s="4">
        <v>1</v>
      </c>
      <c r="O42" s="26" t="s">
        <v>209</v>
      </c>
    </row>
    <row r="43" spans="1:15" s="12" customFormat="1" ht="409.5" x14ac:dyDescent="0.25">
      <c r="A43" s="3">
        <v>33</v>
      </c>
      <c r="B43" s="4" t="s">
        <v>183</v>
      </c>
      <c r="C43" s="5" t="s">
        <v>24</v>
      </c>
      <c r="D43" s="4">
        <v>28</v>
      </c>
      <c r="E43" s="7" t="s">
        <v>184</v>
      </c>
      <c r="F43" s="8" t="s">
        <v>185</v>
      </c>
      <c r="G43" s="8" t="s">
        <v>186</v>
      </c>
      <c r="H43" s="8" t="s">
        <v>187</v>
      </c>
      <c r="I43" s="8" t="s">
        <v>251</v>
      </c>
      <c r="J43" s="9">
        <v>8</v>
      </c>
      <c r="K43" s="10">
        <v>42248</v>
      </c>
      <c r="L43" s="10">
        <v>42735</v>
      </c>
      <c r="M43" s="11">
        <f t="shared" si="1"/>
        <v>69.571428571428569</v>
      </c>
      <c r="N43" s="4">
        <v>8</v>
      </c>
      <c r="O43" s="26" t="s">
        <v>250</v>
      </c>
    </row>
    <row r="44" spans="1:15" s="12" customFormat="1" ht="285" x14ac:dyDescent="0.25">
      <c r="A44" s="3">
        <v>34</v>
      </c>
      <c r="B44" s="4" t="s">
        <v>188</v>
      </c>
      <c r="C44" s="5" t="s">
        <v>24</v>
      </c>
      <c r="D44" s="4">
        <v>29</v>
      </c>
      <c r="E44" s="7" t="s">
        <v>189</v>
      </c>
      <c r="F44" s="8" t="s">
        <v>190</v>
      </c>
      <c r="G44" s="8" t="s">
        <v>191</v>
      </c>
      <c r="H44" s="8" t="s">
        <v>83</v>
      </c>
      <c r="I44" s="8" t="s">
        <v>192</v>
      </c>
      <c r="J44" s="9">
        <v>1</v>
      </c>
      <c r="K44" s="10">
        <v>42459</v>
      </c>
      <c r="L44" s="10">
        <v>42781</v>
      </c>
      <c r="M44" s="11">
        <f t="shared" si="1"/>
        <v>46</v>
      </c>
      <c r="N44" s="4">
        <v>1</v>
      </c>
      <c r="O44" s="27" t="s">
        <v>226</v>
      </c>
    </row>
    <row r="45" spans="1:15" s="12" customFormat="1" ht="375" x14ac:dyDescent="0.25">
      <c r="A45" s="3">
        <v>35</v>
      </c>
      <c r="B45" s="4" t="s">
        <v>193</v>
      </c>
      <c r="C45" s="5" t="s">
        <v>24</v>
      </c>
      <c r="D45" s="4">
        <v>30</v>
      </c>
      <c r="E45" s="7" t="s">
        <v>194</v>
      </c>
      <c r="F45" s="8" t="s">
        <v>195</v>
      </c>
      <c r="G45" s="8" t="s">
        <v>196</v>
      </c>
      <c r="H45" s="8" t="s">
        <v>254</v>
      </c>
      <c r="I45" s="8" t="s">
        <v>253</v>
      </c>
      <c r="J45" s="9">
        <v>8</v>
      </c>
      <c r="K45" s="10">
        <v>42248</v>
      </c>
      <c r="L45" s="10">
        <v>42735</v>
      </c>
      <c r="M45" s="11">
        <f t="shared" si="1"/>
        <v>69.571428571428569</v>
      </c>
      <c r="N45" s="4">
        <v>5</v>
      </c>
      <c r="O45" s="26" t="s">
        <v>252</v>
      </c>
    </row>
    <row r="46" spans="1:15" s="12" customFormat="1" ht="409.5" x14ac:dyDescent="0.25">
      <c r="A46" s="3">
        <v>36</v>
      </c>
      <c r="B46" s="4" t="s">
        <v>197</v>
      </c>
      <c r="C46" s="5" t="s">
        <v>24</v>
      </c>
      <c r="D46" s="4">
        <v>31</v>
      </c>
      <c r="E46" s="7" t="s">
        <v>198</v>
      </c>
      <c r="F46" s="8" t="s">
        <v>199</v>
      </c>
      <c r="G46" s="8" t="s">
        <v>200</v>
      </c>
      <c r="H46" s="8" t="s">
        <v>254</v>
      </c>
      <c r="I46" s="8" t="s">
        <v>253</v>
      </c>
      <c r="J46" s="9">
        <v>8</v>
      </c>
      <c r="K46" s="10">
        <v>42248</v>
      </c>
      <c r="L46" s="10">
        <v>42735</v>
      </c>
      <c r="M46" s="11">
        <f t="shared" si="1"/>
        <v>69.571428571428569</v>
      </c>
      <c r="N46" s="4">
        <v>5</v>
      </c>
      <c r="O46" s="26" t="s">
        <v>255</v>
      </c>
    </row>
    <row r="47" spans="1:15" s="12" customFormat="1" ht="255" x14ac:dyDescent="0.25">
      <c r="A47" s="3">
        <v>37</v>
      </c>
      <c r="B47" s="4" t="s">
        <v>201</v>
      </c>
      <c r="C47" s="5" t="s">
        <v>24</v>
      </c>
      <c r="D47" s="4">
        <v>32</v>
      </c>
      <c r="E47" s="7" t="s">
        <v>202</v>
      </c>
      <c r="F47" s="8" t="s">
        <v>203</v>
      </c>
      <c r="G47" s="8" t="s">
        <v>204</v>
      </c>
      <c r="H47" s="8" t="s">
        <v>256</v>
      </c>
      <c r="I47" s="8" t="s">
        <v>257</v>
      </c>
      <c r="J47" s="9">
        <v>1</v>
      </c>
      <c r="K47" s="10">
        <v>42217</v>
      </c>
      <c r="L47" s="29">
        <v>42308</v>
      </c>
      <c r="M47" s="11">
        <f t="shared" si="1"/>
        <v>13</v>
      </c>
      <c r="N47" s="4">
        <v>1</v>
      </c>
      <c r="O47" s="26" t="s">
        <v>215</v>
      </c>
    </row>
  </sheetData>
  <sheetProtection algorithmName="SHA-512" hashValue="NbEbDdRgWmgEHgiXyPP8IeNpXcEYh2RCRj0hsISYmWtsMMl6aVufsebBQvAqRf6FDW+YXI7Mw/9iPDcw0NoABw==" saltValue="KUSBLL6xZlnJ81uw9Nkf2g==" spinCount="100000" sheet="1" objects="1" scenarios="1" selectLockedCells="1" selectUnlockedCells="1"/>
  <autoFilter ref="A10:O47"/>
  <mergeCells count="3">
    <mergeCell ref="D1:G1"/>
    <mergeCell ref="D2:G2"/>
    <mergeCell ref="B8:O8"/>
  </mergeCells>
  <dataValidations count="3">
    <dataValidation type="date" allowBlank="1" showInputMessage="1" errorTitle="Entrada no válida" error="Por favor escriba una fecha válida (AAAA/MM/DD)" promptTitle="Ingrese una fecha (AAAA/MM/DD)" prompt=" Registre la FECHA PROGRAMADA para el inicio de la actividad. (FORMATO AAAA/MM/DD)" sqref="K1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1">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47">
      <formula1>$A$351007:$A$351009</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6ba950-d015-4cbc-806e-9cba0f1b5528">
      <UserInfo>
        <DisplayName/>
        <AccountId xsi:nil="true"/>
        <AccountType/>
      </UserInfo>
    </SharedWithUsers>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69506-857A-4B4C-A917-8F4B77452EE3}">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sharepoint/v3"/>
    <ds:schemaRef ds:uri="http://purl.org/dc/dcmitype/"/>
    <ds:schemaRef ds:uri="http://schemas.microsoft.com/office/infopath/2007/PartnerControls"/>
    <ds:schemaRef ds:uri="47cb3e12-45b3-4531-b84f-87359d4b7239"/>
    <ds:schemaRef ds:uri="a16ba950-d015-4cbc-806e-9cba0f1b5528"/>
    <ds:schemaRef ds:uri="http://purl.org/dc/terms/"/>
  </ds:schemaRefs>
</ds:datastoreItem>
</file>

<file path=customXml/itemProps2.xml><?xml version="1.0" encoding="utf-8"?>
<ds:datastoreItem xmlns:ds="http://schemas.openxmlformats.org/officeDocument/2006/customXml" ds:itemID="{0B8387EF-805C-47E2-ABA7-E64356FB14BC}"/>
</file>

<file path=customXml/itemProps3.xml><?xml version="1.0" encoding="utf-8"?>
<ds:datastoreItem xmlns:ds="http://schemas.openxmlformats.org/officeDocument/2006/customXml" ds:itemID="{C2055081-0CC3-46AA-A080-B78740D38D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F14.1  PLANES DE MEJORAMIENT...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Andrea Luengas Pachon</cp:lastModifiedBy>
  <dcterms:created xsi:type="dcterms:W3CDTF">2015-08-19T19:16:01Z</dcterms:created>
  <dcterms:modified xsi:type="dcterms:W3CDTF">2021-11-29T19:50:19Z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45943700</vt:r8>
  </property>
  <property fmtid="{D5CDD505-2E9C-101B-9397-08002B2CF9AE}" pid="4" name="ComplianceAssetId">
    <vt:lpwstr/>
  </property>
  <property fmtid="{D5CDD505-2E9C-101B-9397-08002B2CF9AE}" pid="5" name="_SourceUrl">
    <vt:lpwstr/>
  </property>
  <property fmtid="{D5CDD505-2E9C-101B-9397-08002B2CF9AE}" pid="6" name="_SharedFileIndex">
    <vt:lpwstr/>
  </property>
</Properties>
</file>