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510" yWindow="480" windowWidth="18105" windowHeight="7890" firstSheet="1" activeTab="1"/>
  </bookViews>
  <sheets>
    <sheet name="Acerno_Cache_XXXXX" sheetId="2" state="veryHidden" r:id="rId1"/>
    <sheet name="F14.1  PLANES DE MEJORAMIENT..." sheetId="1" r:id="rId2"/>
  </sheets>
  <definedNames>
    <definedName name="_xlnm._FilterDatabase" localSheetId="1" hidden="1">'F14.1  PLANES DE MEJORAMIENT...'!$A$10:$IU$47</definedName>
  </definedNames>
  <calcPr calcId="162913"/>
</workbook>
</file>

<file path=xl/calcChain.xml><?xml version="1.0" encoding="utf-8"?>
<calcChain xmlns="http://schemas.openxmlformats.org/spreadsheetml/2006/main">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<sst xmlns="http://schemas.openxmlformats.org/spreadsheetml/2006/main" count="322" uniqueCount="259">
  <si>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</si>
  <si>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</si>
  <si>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</si>
  <si>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</si>
  <si>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</si>
  <si>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</si>
  <si>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</si>
  <si>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</si>
  <si>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</si>
  <si>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</si>
  <si>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</si>
  <si>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</si>
  <si>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</si>
  <si>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</si>
  <si>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</si>
  <si>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</si>
  <si>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</si>
  <si>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</si>
  <si>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</si>
  <si>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</si>
  <si>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</si>
  <si>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</si>
  <si>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</si>
  <si>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</si>
  <si>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</si>
  <si>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</si>
  <si>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</si>
  <si>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para la financiación por parte del Fondo. Con el fin de que el Fondo de Promoción Turística pueda mejorar su operación en cuanto al mercadeo y la promoción turística, así como la competitividad del sector, se revisará y modificará su naturaleza jurídica implementando mecanismos que faciliten la ejecución de los recursos que este administra”.
Lo anterior por cuanto en la vigencia 2014 no se evidenció ningún proyecto en el que se apoye la reconstrucción y reparación de las infraestructuras turísticas que hayan sido afectadas por desastres climáticos o que se encuentren ubicadas en zonas de riesgo de inundaciones y/o derrumbes"</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</si>
  <si>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</si>
  <si>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</si>
  <si>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</si>
  <si>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</si>
  <si>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FILA_2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</si>
  <si>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 tal como se evidenció en diferentes pantallazos que forman parte de los papeles de trabajo.
La anterior situación se presenta a pesar, que FONTUR suscribió el contrato FNT-205-2014 cuyo objeto es “Prestación de los servicios necesarios para realizar el mantenimiento, administración y soporte del Sitio Web y las redes sociales del Fondo Nacional de Turismo -FONTUR y del programa Joven” por valor de $73,863 millones, el cual dentro de las obligaciones del contratista señaló:  Segunda. Alcance  Literal d) Actualización de contenido. Mantener los contenidos actualizados del sitio web de FONTUR y tarjeta Joven , incluyendo documentos y Banners publicitarios, entre otros, con el fin de que siempre estén actualizados de acuerdo a los lineamientos del manual de implementación de Gobierno en Línea”.
Lo anterior genera incertidumbre sobre la información publicada, además falta de oportunidad y de calidad en la información suministrada a las partes interesadas y público en general.</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</si>
  <si>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</si>
  <si>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</si>
  <si>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 xml:space="preserve">Diseñar y crear el formato de reporte de contratación. </t>
  </si>
  <si>
    <t>Reporte de contratación</t>
  </si>
  <si>
    <t>FILA_3</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</si>
  <si>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 tal como se evidenció en diferentes pantallazos que forman parte de los papeles de trabajo.
La anterior situación se presenta a pesar, que FONTUR suscribió el contrato FNT-205-2014 cuyo objeto es “Prestación de los servicios necesarios para realizar el mantenimiento, administración y soporte del Sitio Web y las redes sociales del Fondo Nacional de Turismo -FONTUR y del programa Joven” por valor de $73,863 millones, el cual dentro de las obligaciones del contratista señaló: “(…) Segunda. Alcance (…) Literal d) Actualización de contenido. Mantener los contenidos actualizados del sitio web de FONTUR y tarjeta Joven (…)”, incluyendo documentos y Banners publicitarios, entre otros, con el fin de que siempre estén actualizados de acuerdo a los lineamientos del manual de implementación de Gobierno en Línea”.
Lo anterior genera incertidumbre sobre la información publicada, además falta de oportunidad y de calidad en la información suministrada a las partes interesadas y público en general.</t>
  </si>
  <si>
    <t>Actualizar periodicamente  la información de la página web</t>
  </si>
  <si>
    <t>Hacer seguimiento a la  Matriz de Control  sobre la actualización contenido Página Web Fontur, de acuerdo con lo dispuesto por el programa de Gobierno en Linea.</t>
  </si>
  <si>
    <t xml:space="preserve">Informe trimestral  de seguimiento y control </t>
  </si>
  <si>
    <t>FILA_4</t>
  </si>
  <si>
    <t xml:space="preserve">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 FNT 075-14, FNT 147-14 y FNT 166-14, no tienen registrados en su totalidad las órdenes de pago.
Con base en lo anterior, la información del mencionado aplicativo no está disponible, en línea ni de manera automática, pese a que FONTUR tiene suscrito y en ejecución el contrato FNT-241-2014 cuyo objeto es “la renovación de la licencia de la herramienta Salesforce para el Patrimonio Autónomo FONTUR” por valor de $65.947.249”. </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</si>
  <si>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</si>
  <si>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</si>
  <si>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</si>
  <si>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FILA_5</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</si>
  <si>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que la ejecución de los procesos no sea efectiva. 
Así mismo, los manuales de procedimientos y de funciones, se encuentran desactualizados en lo concerniente a las áreas financieras, y no se encuentran acordes con las funciones que están desempeñando los empleados. 
En el área de presupuesto no se cuenta con Manual de Funciones, a la fecha solo  tiene un instructivo de presupuesto para el Patrimonio Autónomo. 
Con respecto al Manual de Viáticos, se evidencia que no se encuentra claramente establecido el procedimiento a seguir en el caso de realizar adiciones de gastos en comisiones conferidas. 
Lo anterior evidencia debilidades en la gestión oportuna de la oficina respectiva, lo que le impide al Patrimonio Autónomo tener un soporte que le permitiera evaluar y mejorar los sistemas y procedimientos que precisen responsabilidades y coadyuve al correcto desarrollo de las labores.</t>
  </si>
  <si>
    <t>Desactualización del manual de contratación, manual de procedimientos, de funciones y de viáticos.</t>
  </si>
  <si>
    <t xml:space="preserve">Culminar las gestiones adelantadas para la aprobacion del manual de contratación de FONTUR. </t>
  </si>
  <si>
    <t>Remitir el manual al MinciT con los ajustes realizados  y publicar manual en página web.</t>
  </si>
  <si>
    <t>Manual de Contratación</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</si>
  <si>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</si>
  <si>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</si>
  <si>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</si>
  <si>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</si>
  <si>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FILA_7</t>
  </si>
  <si>
    <t>Actualizar el Manual de Supervisión e Interventoría</t>
  </si>
  <si>
    <t xml:space="preserve">Aprobar el manual estableciendo el alcance y responsabilidades. </t>
  </si>
  <si>
    <t xml:space="preserve">Manual </t>
  </si>
  <si>
    <t>FILA_8</t>
  </si>
  <si>
    <t xml:space="preserve">Manual  </t>
  </si>
  <si>
    <t>FILA_9</t>
  </si>
  <si>
    <t xml:space="preserve">Actualizar  los Procedimientos de Planeación, Proyectos  y Comunicaciones </t>
  </si>
  <si>
    <t>Aprobar los procedimientos de Planeación, Proyectos y Comunicaciones</t>
  </si>
  <si>
    <t>Procedimientos</t>
  </si>
  <si>
    <t>FILA_10</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</si>
  <si>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información de la evaluación y tampoco realiza seguimiento en tiempo real al resultado de las mismas, por lo que  no se producen acciones de mitigación a las falencias detectadas que permitan retroalimentación y mejora continua a la Entidad, en cabeza de la alta dirección.  Lo anterior de acuerdo al estatuto de la actividad de la auditoría interna de la Fiduciaria.</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</si>
  <si>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</si>
  <si>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</si>
  <si>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</si>
  <si>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</si>
  <si>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FILA_11</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</si>
  <si>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organizadas en forma cronológica, sin foliar, existen documentos repetidos, no tienen hoja de ruta de los procedimientos realizados, no hay soportes de los pagos y en algunos casos se encuentran documentos que corresponden a otros contratos. De igual forma, los comprobantes de egreso no se encuentran archivados en orden cronológico en cada uno de los libros fuente fiscal y parafiscal.  
Lo anterior genera falta de confiabilidad de la información que contienen las carpetas contractuales y deficiente conformación y archivo de los documentos impidiendo llevar un control eficiente del proceso, afectando la confiabilidad y autenticidad de estos.</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</si>
  <si>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</si>
  <si>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</si>
  <si>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</si>
  <si>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</si>
  <si>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FILA_12</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</si>
  <si>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procedimientos.</t>
  </si>
  <si>
    <t xml:space="preserve">No están identificados de forma adecuada los riesgos en  los procesos presupuestales, contables, financieros y de gestión contractual.
</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</si>
  <si>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</si>
  <si>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</si>
  <si>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</si>
  <si>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FILA_13</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</si>
  <si>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proyectos aprobados en los entes territoriales de las regiones.
Los resultados de la aplicación de los indicadores se realizó en octubre de 2014 (Acta No. 22) y  marzo de 2015 (Acta No. 5), se observó que los mismos no son tenidos en cuenta, para orientar las decisiones de apoyo a los oferentes de entes territoriales y en general de las regiones que necesitan el desarrollo de este renglón de la economía,  para que mejoren la estructuración y presentación de proyectos  y se disminuya el alto porcentaje de proyectos rechazados (43.22%) por inconsistencias, entre otras causas.</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</si>
  <si>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</si>
  <si>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</si>
  <si>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</si>
  <si>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 xml:space="preserve">Tablero de control  </t>
  </si>
  <si>
    <t>FILA_14</t>
  </si>
  <si>
    <t xml:space="preserve">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Fase I”, se pactaron los siguientes entregables:
Producto 1- Reporte de la Misión de Introductoria- proyecto de movilización y misión in-situ,
Producto 2- Documento de Revisión del Master Plan y de la Seguridad y Facilidades para la aviación ATB (AVSEC),
Producto 3- El plazo para la ejecución del contrato se pactó en cinco (5) meses, contados a partir de la legalización del mismo, el cual venció el 12 de enero de 2014 (aprobación de pólizas fue el 13 de agosto de 2013). Se recibieron los productos contratados, hasta 15 de abril de 2014 se registra su recibido (informe final de supervisión).
Producto 4- Plan de acción para la implementación a través del Ministerio de Transporte  de las soluciones y recomendaciones finales para la optimización del aeropuerto El Dorado.
De acuerdo con el informe final de supervisión del 15 de abril de 2014, la Universidad Nacional de Colombia, certifica que los mismos fueron recibidos a satisfacción, sin que se evidencie soporte sobre la utilidad y beneficio del objeto el contrato. Así mismo  su valor se incrementó  en $162,4 millones al pasar de $979.6 millones a $1.142 millones por el aumento de la tasa de cambio. 
La respuesta suministrada por FONTUR del 29 de abril de 2015, suscrita por el Gerente General, señala que: “los productos arriba referenciados reposan en su totalidad en el archivo del Fondo Nacional de Turismo- FONTUR…”. la Entidad no anexo ningún soporte de resultado y aplicación de este estudio.
Lo anterior evidencia que 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  </t>
  </si>
  <si>
    <t xml:space="preserve">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  </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</si>
  <si>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</si>
  <si>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</si>
  <si>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</si>
  <si>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FILA_15</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</si>
  <si>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 del funcionamiento del aeropuerto el Dorado Fase I”, se presentan las siguientes inconsistencias:
1. El contrato inicial se encuentra estipulado en inglés, idioma que no es el oficial del Estado Colombiano, contrariando el artículo 10 de la Constitución Nacional que señala como idioma oficial el castellano. Igualmente atendiendo al principio de territorialidad de la ley ,  a los contratos se aplica la ley del lugar donde se suscriben y ejecutan.
2. El valor del contrato fue pactado en dólares de los Estados Unidos de América, estipulación inconveniente dado que la constante pérdida del poder adquisitivo del peso frente al dólar, significó para FONTUR un incrementó de $162,4 millones al valor a pagar en moneda Colombiana.
3. El plazo para la ejecución del contrato se pactó en cinco (5) meses, contados a partir de la legalización del mismo, el cual venció el 12 de enero de 2014 (aprobación de pólizas fue el 13 de agosto de 2013). Sin embargo, se evidencia   que a esta fecha no se recibieron los productos contratados, los cuales solo hasta 15 de abril de 2014 se registra su recibido (informe final de supervisión). Así mismo no se evidencia acciones contractuales por parte de FONTUR, para imponer las multas por incumplimiento.
4. El 13 de enero de 2014, se suscribe el otrosí No, 2, el cual modifica la forma de pago del contrato inicial, adicionando la suma de USD58.224 para cubrir “los gastos” y todas las necesidades del proyecto en las cuales deba incurrir IATA para la ejecución del servicio contratado. Esta adición no cuenta con los soportes respectivos.
5. No existen estudios de pre factibilidad y factibilidad, además se evidenció que la justificación de la necesidad que se pretende satisfacer no obedece a criterios técnicos, así mismo se observa el valor en dólares no está respaldado  por una cotización que permita inferir que los precios a contratar se encuentran ajustados a los precios de mercado.
Lo anterior, evidencia presuntos incumplimientos a los deberes del artículo 34 y 48 de la Ley 734 de 2002- Código Único Disciplinario y el artículo 209 de la Constitución Nacional</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</si>
  <si>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</si>
  <si>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 xml:space="preserve">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los costos en la etapa de formulación del proyecto.
</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</si>
  <si>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formulación del proyecto.</t>
  </si>
  <si>
    <t>Manual de Contratación
Formato cumplimiento de obligaciones contractuales.
Procedimiento de estudio de precios de mercado.</t>
  </si>
  <si>
    <t>FILA_16</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</si>
  <si>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  situación que no fue evidenciada en el curso del proceso de contratación, razón por la cual fue necesario realizar una revisión del estudio de suelos, que generó recomendaciones técnicas que modificaron los diseños estructurales y de cimentación, con el fin de garantizar la estabilidad tanto del terreno como de la obra y por no tener las obras de mitigación que procuren la estabilidad del terreno, actividades estas que impiden la continuidad de la obra. Por otra parte, basado en lo anterior se profirió resolución  donde se ordena el cierre de dichos termales.
Lo anterior contraviene los principios de Planeación, Transparencia y Selección Objetiva previstos en los numerales 5.5, 5.6 y 5.7 del manual de contratación y los principios de la Función Administrativa del artículo 209 de la Constitución Nacional. 
Conforme a lo expuesto, se evidencia daño patrimonial en cuantía de $497.5 millones, correspondiente al valor de las inversiones realizadas en la obra que actualmente se encuentra fuera de servicio , contraviniendo el principio de  eficacia  del artículo 209 de la Constitución Nacional.</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</si>
  <si>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</si>
  <si>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</si>
  <si>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</si>
  <si>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FILA_17</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</si>
  <si>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criterios técnicos respaldados por estudios previos, no se soporta el problema o la situación que se pretende solucionar, no se evidencia un estudio técnico que respalde la ejecución del proyecto y cotizaciones que permita inferir que los precios a contratar se encuentran ajustados a los de mercado, no hay estudio que respalde el valor del proyecto.
Así mismo, en la revisión del proyecto de cámaras hiperbáricas, se observó que la modalidad de contratación utilizada para desarrollar el mismo, no se ajusta al manual de contratación de FONTUR, puesto que la misma se adelantó por contratación directa, siendo que de acuerdo con su cuantía debía adelantarse por invitación abierta y pública, más aun teniendo en cuenta que se realizó una adición presupuestal para la contratación de cámaras hiperbáricas en Taganga y Bahía Solano por valor de ($367.3 millones) incluido IVA. Igualmente, de acuerdo con los antecedentes del proyecto (Concepto técnico del 3 de octubre de 2014 y DVT-310-2014) su objeto fue la reparación de cámara hiperbárica de San Andrés y Providencia. Sin embargo los lineamientos para la contratación indican a Taganga y en la solicitud de adición de fecha 6 de enero de 2015, se incorpora a la ciudad de Santa Marta, lo anterior sin justificación alguna. Así mismo, después de firmado el contrato y haber iniciado según acta  del 23 de octubre de 2014, se desarrolla visita técnica por parte del contratista  en la misma fecha, evidenciando que el equipo de San Andrés es de 54” y se encuentra fuera de servicio desde aproximadamente 9 años y presenta una vetustez de más de 20 años, situación que era previsible en los estudios previos. En la carpeta contractual no se evidencian los informes de supervisión mensuales, de acuerdo al manual de supervisión, lo cual dificulta el seguimiento a la ejecución contractual por parte de la Entidad y de la Contraloría creando  incertidumbre sobre el estado del contrato.         
La situación descrita evidencia falta de planeación entendida como una manifestación del principio de economía, consagrado en manual de contratación, como se desprende de lo dispuesto en la estructuración del proyecto y en la ejecución del contrato. Igualmente se evidencia inobservancia de los principios de Trasparencia y Selección Objetiva. Pese al haber entregado las cámara hiperbáricas por parte del contratista, esta no entran en funcionamiento porque faltan obras e instalaciones no previstas, lo anterior en de acuerdo al informe de supervisión final. Lo anterior contraviene los principios de Planeación, Transparencia y Selección Objetiva previstos en los numerales 5.5, 5.6 y 5.7 del manual de contratación y los principios de la Función Administrativa del artículo 209 de la Constitución Nacional.</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</si>
  <si>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</si>
  <si>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</si>
  <si>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</si>
  <si>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 xml:space="preserve">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 según comunicación de interventoría de marzo 2 de 2015 y del 8 de mayo 2015 y ante esta circunstancia no se registra gestión por FONTUR para requerir su cumplimiento, no obstante que el plazo de ejecución termina el 16 de junio  de 2015, según Otrosí No. 2 del 15 de mayo, se amplía el plazo de ejecución por un  mes, para el 16 de junio.  
Así mismo se pagó a título de anticipo un valor de $120 millones respecto del cual  se evidencia avances de obra de 40.28% al 22 de mayo de 2015. Se evidencia un presunto incumplimiento del contrato sin que se soporte gestiones para hacer efectivas las pólizas. Hallazgo con presunto alcance disciplinario por contravenir los principios de economía y eficacia previstos en los numerales 5.3 y 5.4 del manual de contratación y los Principios de la Función Administrativa del artículo 209 de la Constitución Nacional. </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</si>
  <si>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</si>
  <si>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</si>
  <si>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</si>
  <si>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</si>
  <si>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FILA_19</t>
  </si>
  <si>
    <t xml:space="preserve">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contratos, se evidencia  que son similares, sin embargo la Entidad suscribió 4 contratos aludiendo un mejor y efectivo control y cumplimiento en tiempos por parte de los contratistas, justificación  que contraria los principios de Planeación, Economía y Eficiencia y Selección Objetiva ,  por cuanto para la contratación del proyecto se adelantaron 4 invitaciones públicas con el mismo objeto y se suscribieron 4 contratos, afectando la austeridad en los tiempos, medios y costos, y la adquisición del servicio más favorable para la Entidad, requeridos en los procesos de contratación con recursos públicos. Igualmente se evidenció que en tres (3) contratos la Entidad  pago un mayor valor por $41.5 millones, por concepto de cursos impartidos constituyéndose en daño patrimonial tal como se presenta en el siguiente cuadro.
Diferencia tomando como base el vr unitario más bajo contratado-
NUMERO Y VALOR CONTRATO  CONTRATISTA  VALOR DEL CURSO  CANTIDAD DE CURSOS  VALOR CONTRATO  VALOR MINIMO  VALOR UNITARIO MINIMO  DIFERENCIA ENTRE EL VALOR MINIMO PAGADO Y EL DEL CONTRATOS 
FNT-286-2014    $199.720.000,00 INDEPENDENCE SERVICES COLOMBIA S.A. 4.993.000 40 199.720.000,00 4.993.000 199.720.000 0
FNT-295-2014    $217.720.000,00 UNION TEMPORAL MSAB 5.443.000 40 217.720.000,00 4.993.000 199.720.000 18.000.000
FNT-290-2014    $208.500.000,00  CAMARA DE COMERCIO DE ARMENIA Y DEL QUINDIO 5.212.500 40 208.500.000,00 4.993.000 199.720.000 8.780.000
  FNT-296-2014    $164.540.000,00   UNION TEMPORAL MSAB 5.484.667 30 164.540.000,00 4.993.000 149.790.000 14.750.000
  TOTAL  150 790.480.000 TOTAL    41.530.000
Fuente: Información Proyecto FNT 290 de 2014, Contratos FNT 286, 290, 295 Y 296 DE 2014
Por otra parte, se evidenció que no se encuentran los informes de supervisión  de acuerdo al manual de supervisión de FONTUR y a los entregables de los contratos. 
Lo anterior contraviene  los principios de Economía y Eficacia de los numerales 5.3 y 5.4 del manual de contratación y los principios de la Función Administrativa del artículo 209 de la Constitución Nacional. </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</si>
  <si>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patrimonial por $50.750.000</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</si>
  <si>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estudio de los precios de mercado y justificación de los costos en la etapa de formulación del proyecto.</t>
  </si>
  <si>
    <t>FILA_20</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</si>
  <si>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que se basó el proceso de contratación se presentaron falencias en los diseños y evaluación de suelos para la cimentación propuesta.
El estudio  indujo a errores a la Entidad en el sentido de precisar que la madera servía en el 86% para soportar la estructura, situación que fue corregida por el contratista de obra, entre otros ajustes, incrementando el contrato de restauración del hostal para obras no previstas en $3.236.8 millones equivalente al 54.33% del valor de la obra de restauración lo cual se realizó mediante Adición de Obra por $2.958’97 millones y Adición del contrato de Interventoría por $277’8 millones y prórroga del plazo en cinco (5) meses.
Por lo anterior se presenta un presunto detrimento al patrimonio por valor de $213.5 millones por concepto de los estudios diseños y consultorios pagados y evidencia falta de planeación y eficiencia en el análisis para la aprobación del contrato de obra.</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</si>
  <si>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</si>
  <si>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</si>
  <si>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</si>
  <si>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FILA_21</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</si>
  <si>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referencia  los cuales correspondían a la vigencia 2011, desatendiendo los principios de la contratación previstos en el manual y disponiendo  la apertura de la invitación pública No. FPT 051 de 2011 sin haber analizado de forma detallada todas las exigencias legales, técnicas, económicas y financieras del contrato. Lo anterior conllevó a que se pasara de vigencia y se tuviera que realizar “la actualización de precios de año de 2012 a 2013 según Índice de Costos de la Construcción del DANE, incrementando  el valor en el contrato de obra por $99.720.914, pasando de 2097.7 millones en la vigencia 2012 a  2.197.5 ”.millones valor ajustado para la vigencia 2013 
El 27 de enero de 2014, faltando tres días para terminar el plazo de ejecución contractual, el contratista informa a la interventoría que debido a cambios en el diseño en el proyecto, se deben habilitar áreas para la ejecución de actividades relacionados con la instalación de adoquín, por lo que  se requiere suspender el contrato hasta el 19 de marzo de 2014, plazo que posteriormente se prorrogó hasta el 19 de mayo, siendo la nueva terminación del contrato el 27 de junio de 2014, es decir lo presupuestado para realizar en cuatro meses se realizó en 11 meses.
Así mismo, en desarrollo del contrato de obra Nº102 y el de interventoría Nº 103 de 2013, se presentaron suspensiones, prórrogas en tiempo y cambios en algunos ítems, que impactaron el valor inicialmente presupuestado en razón a que el cálculo de cantidades de obra junto con algunas especificaciones  estimadas en el momento de celebrar el contrato no fueron  adecuadas; los mayores valores en el contrato se presentan debido a las demoras en su ejecución, ocasionando daño patrimonial a la Entidad, en cuantía de $94 millones en el contrato de interventoría y  de $ 99.7millones en el contrato de construcción, por falta de planeación y estudios serios, que permitieran la ejecución normal con lo cual se impactó el alcance del objeto contractual, al tener que  dejar de ejecutar obras inicialmente previstas en la vigencia 2012 y modificar sus especificaciones.  Los mayores valores se detallan a continuación: 
CUADRO DE ANALISIS VALORES –ACUALAGO
CONTRATOS OBRA 102 INTERVENTORIA 103
VALOR INICIAL PROPUESTA 2.097.785.115,00 100.572.000,00
AJUSTE POR CAMBIO DE VIGENCIA  2012 A 2013 99.720.914,00 
ADICION 1 400.000.000,00 20.114.400,00
ADICION 2  33.389.904,00
ADICION 3  40.228.800,00
TOTAL 2.597.506.029,00 194.305.104,00
DIFERENCIA VALOR INICIAL INICIAL/ VALOR CONTRATO FINAL 99.720.914,00 93.733.104,00
        Cálculos de la CGR de acuerdo a la información contractual aportada
La situación descrita generó un detrimento al patrimonio del Estado, en cuantía de $193.4 millones, por concepto  de ajustes tanto en  obra como adicionales en interventoría. o anterior contrariando principios de planeación y economía previstos en los numerales 5.4 y 5.5 del manual de contratación y los principios de la Función Administrativa del artículo 209 de la Constitución Nacional</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</si>
  <si>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 en cuantía de $193.4 millones por concepto  de ajustes tanto en obra como adicionales en interventoría.</t>
  </si>
  <si>
    <t>Definir un cronograma de trabajo, entre FONTUR y la alcaldia  Floridablanca y la Corporacion acualago,  con el fin de realizar seguimiento a las acciones a implementar para la puesta en funcionamiento del proyecto.</t>
  </si>
  <si>
    <t>FILA_22</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</si>
  <si>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 se causarán de manera ocasional dependiendo de la necesidad que se presente en el desarrollo de la ejecución contractual. 
De acuerdo al Instructivo del Presupuesto del P.A. FONTUR, numeral 4 DESARROLLO en lo correspondiente a la Ejecución y Control indica en el párrafo 2: “Es responsabilidad del Ordenador del gasto validar la disponibilidad presupuestal antes de comprometer los recursos en cualquier tipo de contratación o gasto directo”. Adicionalmente, en el párrafo 4 del mismo numeral 4 comenta: “Para todos los casos en los que se debe realizar el pago de una factura, el responsable del contrato presupuestal deberá diligenciar en el sello establecido, la fuente de recursos, tipo de empresa, el código y nombre del proyecto que debe ser afectado, el número de contrato u orden, el documento presupuestal SIFI y los vistos buenos del funcionario que revisó la factura y del ordenador del gasto facultado para la afectación del mismo”. 
Se evidencia que en los pagos efectuados con cargo al Documento de Disponibilidad Presupuestal 113 CTO 192 del Contrato se realizaron pagos por otro concepto, como en  los siguientes casos: 
ORPA  COMP. EGRESO CONCEPTO VALOR 
664 778 Tiquete aéreo en la ruta Bogotá – Montería. 100.000
665 779 Tiquete aéreo en la ruta Bogotá, Bucaramanga, Bogotá 525.907
666 780 Tiquete aéreo en la ruta Bogotá, Pasto, Bogotá 938.297
  TOTAL  $ 1.564.204
Fuente: Comprobantes de Egreso y órdenes de pago, suministradas por el Fondo. 
Adicionalmente, la fuente de financiación es distinta, porque los gastos de viaje se realizan por fuente parafiscal y el Contrato en mención corresponde a fuente fiscal, y se demuestra que con cargo al mismo se está reconociendo gastos de viaje a un funcionario de FONTUR, que nada tiene que ver con la ejecución del objeto contractual.
La anterior situación denota deficiencias de seguimiento y control y tiene impacto desde el punto de vista presupuestal se carga a un DDP que no corresponde, y afecta la información segregada a nivel gastos por cada fuente y no refleja la realidad real de los gastos incurridos.</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</si>
  <si>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viaje a un funcionario de FONTUR, que nada tiene que ver con la ejecución del objeto contractual.</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</si>
  <si>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</si>
  <si>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</si>
  <si>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</si>
  <si>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FILA_23</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</si>
  <si>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patrimonio, el resultado de sus operaciones y su capacidad para generar flujos futuros de efectivo.
La norma de revelación plena se satisface a través de los estados financieros de propósito general, de las notas a los estados financieros, de información suplementaria y de otros informes, tales como el informe de los administradores sobre la situación económica y financiera del ente y sobre lo adecuado de su control interno…” 
Adicionalmente, de conformidad con la Circular Básica Contable y Financiera (Circular Externa 100 de 1995 – Capitulo IX Estados Financieros Fin del Ejercicio Numeral 2.2 señala: 2.2  NOTAS A LOS ESTADOS FINANCIEROS: Junto con los Estados Financieros y como parte integrante de los mismos, las Entidades que se encuentren incursas en las situaciones señaladas en el artículo 2 del Decreto 089 de 2008 deben presentar las notas a los Estados Financieros comparadas con el período inmediatamente anterior, identificadas, tituladas y referenciadas, siguiendo una secuencia lógica, guardando el mismo orden de los rubros de los Estados Financieros y teniendo en cuenta la importancia relativa o material.
Revisada la información reportada en el Balance General, correspondiente a la Cuenta 71304 Inversiones Negociables en Títulos de deuda, los cuales corresponden a los Títulos de deuda pública interna emitidos o garantizados por la Nación, se confrontan los saldos del valor de mercado con corte al 31 de diciembre de 2014 de las Notas a los Estados Financieros folios 22, 23 y 24 y se presentan inconsistencias en el nombre de los siguientes portafolios, donde se detalla lo reportado en las notas y el nombre correcto del portafolio:
CODIGO NOMBRE NOTA NOMBRE CORRECTO VALOR MERCADO
FTR-07 FONTUR parafiscales sarlaft FONTUR CAT 88 9.296.993.497
FTR-13 CONV GUANES FPT-239-2012 FONTUR CONV QUIBDO FPT 218-A-2012 44.115.745
FTR-16 CONV QUIBDO FPT-218A-2012 FONTUR CONV POPAYAN FPT-249-2012 212.606
FTR-17 CONV POPAYAN FPT-249-2012 FONTUR CONV IBAGUE FPT-332-2013 57.191.014
    TOTAL 9.398.512.862
  TOTAL INVERSIONES DIC 31 2014 319.021.658.382
Al respecto se presentan inconsistencias entre la información reportada en los saldos del Auxiliar de la Cuenta 71304 y la información reportada en las Notas a los Estados Financieros correspondiente a la distribución del portafolio con corte a 31 de diciembre de 2014. 
La anterior situación denota deficiencias de seguimiento y control y tiene impacto en cuanto a la confiabilidad de la información reportada en las notas a los Estados Financieros y constituye una presunta incidencia disciplinaria.</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</si>
  <si>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 notas a los Estados Financieros.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</si>
  <si>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</si>
  <si>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Coordinacion Contable de Negocios Especiales realizara las aprobacion de la nota contable que contiene las revelaciones requeridas.</t>
  </si>
  <si>
    <t>Formato Area de Inversiones 
Formato saldos Area de cumplimeinto</t>
  </si>
  <si>
    <t>FILA_24</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</si>
  <si>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Fiduciaria dentro de su Procedimiento del Sistema de Calidad, estableció el “Procedimiento para el manejo de excedentes de Liquidez Decreto 1525”, Versión 3 - CÓDIGO: PRGG13, indica en su página 4 que: “La Vicepresidencia de Operaciones y/o la Vicepresidencia de Negocios Especiales tendrán a su cargo el control diario de los saldos bancarios de los fideicomisos que deben sujetarse a las disposiciones del Decreto 1525 de 2008 y demás normas que lo adicionen, modifiquen o complementen, asegurándose que los recursos depositados en las cuentas bancarias, no tendrán una permanencia superior a cinco (5) días hábiles, en el caso de los negocios que no cuenten con el convenio de reciprocidad”. 
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 en la cuenta por 15 días hábiles, contrariando la disposición del Decreto 1525 de 2008 y el Procedimiento para el manejo de excedentes de Liquidez establecido por la Fiduciaria</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</si>
  <si>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 en la cuenta por 15 días hábiles, contrariando la disposición del Decreto 1525 de 2008 y el Procedimiento para el manejo de excedentes de Liquidez establecido por la Fiduciaria.</t>
  </si>
  <si>
    <t xml:space="preserve">Establecer acuerdo de servicios con la entidad bancaria y el Area de Tesorería.        </t>
  </si>
  <si>
    <t>Revisar controles para garantizar tiempos en el proceso de inversiones en cumplimiento Decreto 1525.</t>
  </si>
  <si>
    <t>Acuerdo de Servicios</t>
  </si>
  <si>
    <t>FILA_25</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</si>
  <si>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 47 RECONOCIMIENTO DE LOS HECHOS ECONOMICOS. El reconocimiento es el proceso de identificar y registrar o incorporar formalmente en la contabilidad los hechos económicos realizados. 
Para que un hecho económico realizado pueda ser reconocido se requiere que corresponda con la definición de un elemento de los estados financieros, que pueda ser medido, que sea pertinente y que pueda representarse de manera confiable...
Art. 48 CONTABILIDAD DE CAUSACIÓN O POR ACUMULACION. Los hechos económicos deben ser reconocidos en el período en el cual se realicen y no solamente cuando sea recibido o pagado el efectivo o su equivalente.
Adicionalmente, en la Circular Básica Contable y Financiera C.Externa 100 de 1995, en el Capítulo IX – ESTADOS FINANCIEROS DE FIN DE EJERCICIO, Numeral 2.2.4. Disponible, indica: “… En lo que se refiere a las conciliaciones bancarias deberá indicarse si existen partidas pendientes de regularizar tanto en moneda legal como en moneda extranjera según los términos establecidos en los diferentes planes de cuentas, cuantificando su efecto sobre los estados financieros e indicando los montos por los principales conceptos y sus provisiones”.
Se evidencia que existen partidas conciliatorias correspondientes a Notas Crédito pendientes de contabilizar superiores a 30 días, por valor de $189.542.790, e inferiores a 30 días por valor de $15.142.640 
TOTAL PARTIDAS SUPERIORES A 30 DÍAS   $ 189.542.790
TOTAL PARTIDAS INFERIORES A 30 DÍAS   $ 15.142.640
TOTAL PARTIDAS PENDIENTES POR CONTABILIZAR $ 204.685.430
Fuente: Información reportada en la conciliaciones bancarias, vigencia 2014.
El no realizar los ajustes correspondientes determinados en las conciliaciones bancarias afecta los saldos de los estados financieros, subestimando la cuenta Bancos; incumpliendo los principios de reconocimiento y revelación de las cifras, haciendo que la administración tome decisiones sobre información financiera inexacta. Lo anterior, tiene una posible connotación disciplinaria.</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</si>
  <si>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</si>
  <si>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</si>
  <si>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</si>
  <si>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</si>
  <si>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FILA_26</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</si>
  <si>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ellos o los elaboren. Los soportes deben adherirse a los comprobantes de contabilidad respectivos o, dejando constancia en estos de tal circunstancia, conservarse archivados en orden cronológico y de tal manera que sea posible su verificación”. 
a) Conciliaciones Bancarias
Los libros auxiliares de bancos son elementos esenciales para realizar las conciliaciones bancarias, se evidencia que  en la vigencia 2014 la totalidad de las mismas no tienen como soporte el auxiliar de la respectiva cuenta bancaria, en su reemplazo el soporte que anexan es un pantallazo de “Movimiento por Entidad Bancaria” donde se demuestra el saldo final de cada cuenta al final de cada mes.  
b) Procedimiento Archivo soportes comprobantes de egreso. 
Se evidencia que no existe un procedimiento establecido para el archivo de los soportes de pagos a proveedores y de otros gastos de viaje, puesto que en  ocasiones los soportes se encuentran en los comprobantes de egreso y en otras oportunidades los soportes físicos se encuentran en las copias de las órdenes de pago que reposan en el área de presupuesto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</si>
  <si>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</si>
  <si>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 xml:space="preserve">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 concepto de pago a proveedores y gastos de viaje se archivaran junto con el comprobante de egreso </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</si>
  <si>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</si>
  <si>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</si>
  <si>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FILA_27</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</si>
  <si>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indicando cual es el procedimiento a seguir: “Radicar en la Subdirección Administrativa, Financiera y de Recaudo del Fondo Nacional del Turismo, el formato F-AGA-07 solicitud de viáticos y gastos de viaje de empleados, diligenciado y autorizado, con no menos de dos (2) días hábiles de anticipación de la fecha de salida, con el fin de realizar los trámites administrativos pertinentes” 
Revisadas las comisiones conferidas en el año 2014, se evidencia que en algunas ocasiones se está realizando la solicitud de viáticos y gastos de viaje de empleados en fechas posteriores a como está establecido en el Manual anteriormente indicado, en las Ordenes de Pago No. 42, 43, 44, 45, 46, 47, 48, 55, 56, 57, 58, 102, 103, 156, 157, 194, 195, 196, 210, 219, 220, 222, 261, 262, 266, 282, 1748, 1749, 1750, 1822, 1970, 1980, entre otras, las cuales suman $5.7 millones.
Adicionalmente, se evidencia que en la mayoría de los formatos analizados F-AGA-07 solicitud de viáticos y gastos de viaje de empleados, se registran las firmas de las personas que autorizan sin indicar su nombre y cargo. 
La anterior situación denota deficiencias de seguimiento y control, contrariando el Manual de Viáticos y afectando la administración adecuada de los recursos físicos y documentales que hacen parte del apoyo logístico y operativo del FONTUR.
b) Viáticos al exterior sin autorización viceministerio.
Teniendo en cuenta el Manual de viáticos y gastos de viaje de los empleados y contratistas del CAT Fondo Nacional del Turismo, de fecha agosto de 2013, el cual fue adoptado por el PA FONTUR, en su capítulo II “Monto asignado y legalización para viáticos y gastos de viaje – Para Comisiones en el Exterior” establece: “Las comisiones al exterior deben estar previamente autorizadas por el Viceministerio de Turismo”.
 Adicionalmente, en el Capítulo III “Solicitud y legalización de los viáticos y gastos de viaje empleados” en el procedimiento descrito indica que se debe diligenciar el formato F-AGA-07 el cual debe ser firmado por el Jefe Inmediato y la Dirección General; y en caso de comisiones al exterior debe incluirse la firma del Viceministerio de Turismo. 
Revisadas las comisiones conferidas en el mes de octubre de 2014, se evidencia que las solicitudes de gastos de viaje a empleados en el exterior, en el formato F-AGA-07 no tienen las firmas del Viceministerio de Turismo, contenidas en las órdenes de pago No. 1728 y 1771 y comprobantes de egreso 1578 y 1594. 
Adicionalmente, se evidencia que en la mayoría de los formatos analizados F-AGA-07 solicitud de viáticos y gastos de viaje de empleados, se registran las firmas de las personas que autorizan sin indicar su nombre y cargo. La anterior situación denota deficiencias de seguimiento y control, contrariando el Manual de Viáticos y afectando la administración adecuada los recursos físicos y documentales que hacen parte del apoyo logístico y operativo del FONTUR.
c) Comisiones conferidas sin el formato de legalizaciones. 
El Manual de Viáticos y Gastos de Viaje de los empleados y contratistas del CAT Fondo Nacional del Turismo, de fecha agosto de 2013, en su capítulo III “Solicitud y legalización de viáticos y gastos de viaje empleados”, indica cual es el procedimiento para legalizar viáticos y gastos de viaje empleados, así: “Diligenciar el formato F-AGA-12 legalización y liquidación viáticos o gastos de viaje, el cual debe estar firmado por el empleado comisionado” 
Se evidencia que en las comisiones conferidas relacionadas no se realizó el formato de legalización y liquidación de viáticos F-AGA-12, como es el caso de las Ordenes de Pago No. 22, 42, 43, 44, 45, 46, 47, 48, 55, 56, 57, 58, 98, 99, 100, 101, 102, 103, 111, 112, 113, 156, 157 y 263 que suman $15.1 millones.    
Lo anterior denota deficiencia de seguimiento y control generando riesgos en el manejo de los recursos destinados para los gastos de viaje de los empleados.</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</si>
  <si>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solicitudes de gastos de viaje a empleados en el exterior, no tienen las firmas del Viceministerio de Turismo.
Se evidencia que en las comisiones evaluadas no se realizó el formato de legalización y liquidación de viáticos.</t>
  </si>
  <si>
    <t xml:space="preserve">Actualizar el proceso y manual de Gastos de viaje                                                          </t>
  </si>
  <si>
    <t xml:space="preserve">Levantamiento de información, diseño y adaptación del proceso y el manual de gastos de viaje. </t>
  </si>
  <si>
    <t>Manual de Gastos de Viaje</t>
  </si>
  <si>
    <t>FILA_28</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</si>
  <si>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Fiduciaria en su calidad de vocera del Patrimonio Autónomo, en conjunto con el personal que se contrate para la administración del FONTUR, deberá revisar los citados manuales y actualizados de considerarlo necesario, en un plazo máximo de seis (6) meses contados desde el perfeccionamiento y ejecución del contrato de fiducia. En este caso, cualquier modificación deberá ser presentada al Ministerio para su aprobación.” De acuerdo al Manual de Viáticos en su Capítulo III: “Solicitud y legalización de los viáticos y gastos de viaje empleados” se encuentra el procedimiento para realizar la legalización gastos de viaje empleados indicando que se debe entregar el informe de comisión al jefe inmediato dentro de los tres (3) días hábiles a la fecha de regreso; en el formato F-AGA-11 “Informe de Comisión o Desplazamiento”  
Adicionalmente, indica que se debe: “Radicar en la Subdirección Administrativa, Financiera y de Recaudo del Fondo Nacional del Turismo, el formato F-AGA-12 LEGALIZACIÓN Y LIQUIDACIÓN O GASTOS DE VIAJE, diligenciado y firmado por el empleado comisionado, adjuntando copia del informe de comisión y registro de asistencia, cuando aplique este último, dentro de los tres (3) días hábiles siguientes a la fecha de regreso”. Se evidencia que en las comisiones conferidas al Gerente General durante la vigencia 2014, no se realizó el informe de comisión o desplazamiento, en cuantía total de $49.7 millones.
Lo anterior denota deficiencia de seguimiento y control generando riesgos en el manejo de los recursos destinados para los gastos de viaje de los empleados.  
Hallazgo con presunta incidencia disciplinaria y fiscal en cuantía de $49.7 millones.</t>
  </si>
  <si>
    <t>Se evidencia que en las comisiones conferidas al anterior Gerente General durante la vigencia 2014, no se realizaron informes de comisión o desplazamiento constituyendo una hallazgo con presunta incidencia fiscal en cuantía de $49.7 millones.</t>
  </si>
  <si>
    <t>FILA_29</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</si>
  <si>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viaje se registraron en la cuenta 725101001 HONORARIOS, evidenciándose que no realizó en la cuenta adecuada, algunos casos entre otros son: Orpa No. 22, 42, 43, 44, 45, 46, 47, 48, 55, 56, 57, 58, 98, 99, 100, 101, 102, 103, 111, 112, 113, 156 y 157 en cuantía total de $14,8 millones.
b) Se observa que en las siguientes órdenes de pago los gastos por concepto de gastos de viaje se registraron en la cuentas: débito 71645100101 contra 725450101 Proveedores Nacionales, evidenciándose que no realizaron las imputaciones en las cuentas adecuadas, algunos casos entre otros son: Orpa No. 194, 195, 196, 202, 203, 204, 205, 206, 207, 208, 209, 210, 211, 219, 220, 221, 222, 223, 224, 225, 226, 261, 262, 263, 264, 265, 266, 267, 275, 282, 284 y 343, en cuantía total de $5,5 millones.
c) En las siguientes órdenes de pago los gastos por concepto gastos de otras asesorías profesionales se registraron en la cuenta: débito 75135050303 INTERVENTORÍA, evidenciándose que no realizaron las imputaciones en la cuenta adecuada:
Fuente: Órdenes de pago y Comprobantes de Egreso suministradas por la Entidad. 
La anterior situación denota deficiencias de seguimiento y control al realizar la imputación contable generando irregularidades de los saldos reportados en la información a nivel de subcuentas</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</si>
  <si>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</si>
  <si>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</si>
  <si>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 xml:space="preserve">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
Aunque estos registros solo se utilizan de manera temporal mientras se legaliza el uso de los recursos, para el año 2015 se han realizado los correctivos frente a la correcta utilizacion de las cuentas de acuerdo el concepto de pago solicitado.                          
A partir del año 2015 se realizaron los correctivos frente a la corrrecta utilizacion de los códigos de cuentas contables de nivel auxiliar para que el registro de detalle de los gastos en ellas refleje la información de forma adecuada.     </t>
  </si>
  <si>
    <t>Parametros de Liquidación</t>
  </si>
  <si>
    <t>FILA_30</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</si>
  <si>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Registra el valor de los bienes según avalúos y certificados catastrales vigentes dados en administración así: 
Hotel las Heliconias valor del bien según avalúo $36.909,9 millones y valor de su inventario por $826,3 millones de noviembre de 2013. 
Hotel El Prado valor del bien según impuesto predial año 2014 $24.581,2 millones y valor de su inventario por $6.574,9 millones según avalúo del 25 de noviembre de 2013. 
Hotel Maryland valor del bien según certificado catastral del día 10 de junio de 2014 por $4.304,6 millones. 
Hotel Mar azul valor del bien según certificado catastral del día 10 de junio de 2014 por $8.101,9 millones. 
Hotel los Delfines valor del bien según certificado catastral del día 10 de junio de 2014 por $90,3 millones.”   
De acuerdo con el Oficio GBI-953-2015, del 24 de marzo de 2015, suscrito por el Gerente de Bienes (E), se relaciona y se confirman las cifras reportadas en las Notas a los Estados Financieros donde se evidencia que los avalúos para los hoteles Mar azul, Maryland y los Delfines fueron realizados por el Instituto Geográfico Agustín Codazzi y para el Hotel el Prado fue realizado por la Secretaria Distrital de Hacienda de la Ciudad de Barranquilla, quiere decir que corresponden a avalúos catastrales y no a avalúos comerciales. 
La situación anteriormente descrita evidencia falta de control en la gestión de administración de los bienes y la exigencia que debe realizar el Fondo hacia los terceros encargados de la administración de los bienes anteriormente descritos, lo cual pondría en riesgo el patrimonio del Estado entregado en administración por no asegurar los inmuebles por los valores comerciales.
La Ley 1558 de 2012 en su artículo 22, indica “Los bienes inmuebles con vocación turística incautados o que les fuere extinguido el dominio debido a su vinculación con procesos por delitos de narcotráfico, enriquecimiento ilícito, testaferrato y conexos, y los que fueron de propiedad de la antigua Corporación Nacional de Turismo, hoy del Ministerio de Comercio, Industria y Turismo, serán administrados o enajenados por el Fondo Nacional de Turismo o la Entidad pública que este contrate. Para efectos de la administración y enajenación de los bienes, el Fondo o la Entidad administradora, se regirá por las normas del derecho privado. Los recursos de su explotación estarán destinados a la administración, mantenimiento y mejoramiento de estos bienes y el remanente a lo que dispongan las leyes vigentes”. 
De acuerdo al Contrato de Fiducia Mercantil No. 137 de 2013, en su artículo Cuarto OBJETO Y FINALIDAD DEL CONTRATO indica: “El objeto del contrato de fiducia será la constitución del patrimonio autónomo Fondo Nacional del Turismo –FONTUR (en adelante el Patrimonio Autónomo) para que sea administrado por la Fiduciaria, con el fin de que ésta en su calidad de vocera, recaude, administre y ejecute todos los recursos que pertenecen al  FONTUR y administre los bienes inmuebles que legalmente le sean encargados al Fondo conforme a las normas que regulan dichos recursos y bienes”. 
El artículo 2° de la Constitución Política de Colombia, establece que son fines esenciales del Estado: servir a la comunidad, promover la prosperidad general y garantizar la efectividad de los principios, derechos y deberes consagrados en la Constitución... (Entre otros). 
Articulo 101 ley 42 de 1993 “ ..Los contralores impondrán multas a los servidores públicos y particulares que manejen fondos o bienes del estado….teniendo bajo su responsabilidad asegurar fondos valores o bienes, no lo hicieren oportunamente o en la cuantía requerida. “ 
La Ley 734 de 2002, en su artículo 48, numeral 3, indica que es falta gravísima “Dar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 
Igualmente en el artículo 48, numeral 63 señala que es falta gravísima “No asegurar por su valor real los bienes del Estado ni hacer las apropiaciones presupuestales pertinentes”.</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</si>
  <si>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</si>
  <si>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</si>
  <si>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 xml:space="preserve">Realizar las gestiones necesarias para disponer de los recursos requeridos para la contratacion de los avaluos comerciales de los bienes a cargo de FONTUR y solicitar la actualizacion de las polizas multirriesgo constituidas con base en el avaluo comercial de los mismos. </t>
  </si>
  <si>
    <t xml:space="preserve">Avalúos y Polizas </t>
  </si>
  <si>
    <t>FILA_31</t>
  </si>
  <si>
    <t xml:space="preserve">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 </t>
  </si>
  <si>
    <t>Se evidenció que el Hotel El Prado no se encuentra asegurado.</t>
  </si>
  <si>
    <t xml:space="preserve">Concretar las gestiones adelantadas con la SAE  para la constitucion de la poliza multirriesgo </t>
  </si>
  <si>
    <t>Adelantar las gestiones pertinentes para la consecusión de la Poliza requerida.</t>
  </si>
  <si>
    <t xml:space="preserve">Póliza </t>
  </si>
  <si>
    <t>FILA_32</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</si>
  <si>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94.702.372.623 27 8,16 44,65
Suspendidos 11.290.913.049 31 9,37 5,32
Terminados 6.345.869.065 42 12,69 2,99
Pendiente de Inicio + Suspendidos 105.993.285.672 58 17,52 49,97
En Ejecución + Pendiente de Inicio + Suspendidos 196.556.826.617 194 58,61 92,66
Con base en lo anterior se suscribieron 331 contratos por valor de $212.118.5 millones, de los cuales 27 contratos  por $94.702.4 millones se encontraron sin iniciar y 31 por valor de $11.290 millones suspendidos para un total de $105.993.3 millones equivalente al 49.97%  del valor de la contratación, por lo que se evidencia que los recursos cumplieron parcialmente los fines para los cuales fueron asignados. Dentro de los contratos suspendidos  se encuentran obras  y sus respectivas interventorías, en cuantía total de $2.756.4 millones, que se relacionan a continuación: 
- FNT 088-2014 Obras de construcción e instalación de 3 embarcaderos en santa catalina, departamento de San Andrés, Providencia y Santa Catalina, y su interventoría FNT 133-2014,
- FNT 202-2014 Realizar la construcción, adecuación vial, ambiental y paisajística de la zona de depresión en el ingreso al municipio de Guatapé, departamento de Antioquia, y su interventoría FNT 203-2014,
- FNT 223-2014 Construcción y dotación del Centro de Seguridad Integral S.O.S (equipamiento sistema de playas y litorales seguros) del municipio de Arboletes – Antioquia y su interventoría FNT 246-2014,
- FNT 234-2014 Construcción de dos (2) garitas salvavidas, una batería de baños públicos y un punto de información turística en el municipio de Arboletes – Antioquia, y su interventoría FNT 246-2014,
- FNT 259-2014 Construcción del parque lineal en el Lago Calima municipio de Calima El Darién - Valle del Cauca - etapa i y su interventoría FNT-271-2014.
Lo anterior demuestra falta de planeación en la viabilización de proyectos y en la ejecución de contratos, incumpliendo principios de Planeación y Eficacia previstas en los numerales 5.3 y 5.4 del manual de contratación y los principios de la Función Administrativa del artículo 209 de la Constitución Nacional.</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</si>
  <si>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</si>
  <si>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suspendidos.</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</si>
  <si>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</si>
  <si>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</si>
  <si>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FILA_33</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</si>
  <si>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 por valor de $8.368.6 millones y un plazo de ejecución de 16 meses, se evidenció que en cumplimiento a la cláusula cuarta del convenio 206-14, FONTUR tiene entre otros,  el compromiso de adelantar los procesos de contratación para la construcción e interventoría, sin embargo, a pesar que el convenio tiene acta de inicio del 19/09/14, no se evidencia a la fecha, la contratación de la obra e interventoría para  el desarrollo del mencionado objeto.
La misma situación se encontró en el análisis del Convenio de Cooperación No. 319-14 suscrito entre FONTUR y el Municipio de Coloso, Sucre, cuyo objeto es: “Aunar esfuerzos humanos, administrativos, financieros, jurídicos y de asistencia técnica para realizar la construcción del parque eco turístico Ecoloso del municipio de Coloso (Departamento de Sucre) para promover su desarrollo y proyección como destino turístico a nivel nacional e internacional” por valor de $5.682.7 millones y con plazo de ejecución de 15 meses, ya que en cumplimiento a la cláusula Sexta del convenio, FONTUR tiene entre otros, el compromiso de adelantar los procesos de contratación para la construcción e interventoría, sin embargo, no se evidencia a la fecha de la auditoría, iniciación de la contratación de la obra e interventoría para el desarrollo de este objeto contractual. Cabe señalar que el informe del supervisor de FONTUR de fecha 01/03/2015, señala que: “… en enero del presente año, se solicitó a FONADE el concepto de viabilidad del proyecto y la remisión del mismo en físico, con el fin de realizar los lineamientos que permitirán la contratación de la obra e interventoría. Una vez actualizados y revisados los documentos requeridos se solicitara la contratación de la obra e interventoría respectiva”.
La situación descrita evidencia falta de ejecución de los objetos contractuales que pretenden desarrollar, en el programa correspondiente a infraestructura, lo anterior  afecta el cumplimiento de los objetivos y metas de la Entidad y puede llegar a incrementar los costos de las obras, adicionalmente se está afectando directamente a la comunidad, quienes son los beneficiarios finales de las obras a ejecutar.</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</si>
  <si>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</si>
  <si>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</si>
  <si>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</si>
  <si>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 xml:space="preserve"> - Acta del comité tecnico de seguimiento
- Actas de reuniones</t>
  </si>
  <si>
    <t>FILA_34</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</si>
  <si>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los proyectos de estos, no cuentan con indicadores de gestión respectivos, que permita mediar los resultados de los objetos de la contratación. Lo anterior genera incertidumbre sobre la eficacia y efectividad del proyecto</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</si>
  <si>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contribución parafiscal.</t>
  </si>
  <si>
    <t xml:space="preserve">Implementar  indicadores de gestión para  medición por tipología  de  los proyectos  </t>
  </si>
  <si>
    <t>Tablero de control</t>
  </si>
  <si>
    <t>FILA_35</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</si>
  <si>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actividades previas como la aprobación de los diseños definitivos, licencias de intervención y ocupación del espacio público, lo mismo que las concertaciones con los comerciantes que estaban ocupando la zona a intervenir.  
Lo anterior evidencia que FONTUR aprueba proyectos, suscribe convenios y compromete recursos a proyectos de infraestructura, sin verificar todos los requisitos previos como son los estudios y diseños, las respectivas licencias (construcción, ocupación del espacio público, entre otras). Situación que impacta desfavorablemente la ejecución de contratos de infraestructura y que los recursos asignados al proyecto se encuentren en cuentas sin cumplir con la prestación del servicio a la comunidad beneficiada.</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</si>
  <si>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 licencias de intervención y ocupación del espacio público.</t>
  </si>
  <si>
    <t>Definir un cronograma de trabajo, entre FONTUR y FINDETER  con el fin de realizar seguimiento a las acciones a implementar para la ejecucion de las obras objeto del convenio suscrito entre las paretes.</t>
  </si>
  <si>
    <t>FILA_36</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</si>
  <si>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 de Pilotes Pre Excavados y Pantallas para la Construcción del proyecto denominado CENTRO INTERNACIONAL DE CONVENCIONES DE BOGOTÁ. (PROYECTO CICB). $3.307.082.593 
28 abril de 2014 al 28 septiembre de 2014
FNT-099-2014 El contratista se obliga con FONTUR a realizar la producción, suministro, transporte y entrega en obra del concreto necesario para la Construcción del proyecto denominado “CENTRO DE CONVENCIONES DE BOGOTA- PROYECTO CIBC” $18.736.108.703 
09 de mayo de 2014 al 07 de mayo de 2017
FNT-201-2014 El contratista se obliga con FONTUR a realizar la Ejecución del Movimiento de Tierras (Excavación) del CENTRO DE CONVENCIONES DE BOGOTA- PROYECTO CIBC. $4.658.921.334 18 de septiembre de 2014 al 18 de mayo de 2015- Suspendido hasta el 03 de julio 2015 programándose la terminación el 27 de octubre  2015.
FNT-329-2014 El contratista se obliga con FONTUR a realizar la Construcción de las Obras de Cimentación y Estructura para el proyecto denominado CENTRO INTERNACIONAL DE CONVENCIONES DE BOGOTÁ - PROYECTO CICB, mediante el sistema de PRECIOS UNITARIOS FIJOS SIN FÓRMULA DE REAJUSTE. $27.394.134.897 23 de enero de 2015 al 08 de diciembre de 2015. 
Del análisis de los objetos de los contratos, 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los referidos contratos, contraviniendo principios de planeación, economía y selección objetiva en la inversión de recursos públicos.
Lo anterior afecta la ejecución y resultados del proyecto por cuanto el inicio, avance y terminación de los contratos  dependen entre sí,  tal es el caso del atraso en la obra en el contrato FNT-201-2014 como consecuencia del atraso del  contrato FNT-319-2014, en el primero señala como argumento para la suscripción del acta de suspensión No. 1 del 20/03/2015 que: “según programación inicial general de obra, el contratista de cimentación y estructura, ingreso tarde ocasionando atraso en el inicio de excavación bajo placa... ”  (F 1818 al 1819). Subrayado propio.
La situación descrita evidencia que como consecuencia de la deficiente planeación del proyecto y la ejecución del mismo de manera fraccionada, se impacta negativamente  su ejecución, al presentarse atrasos.
Macro proceso: Gestión de Defensa Judicial 
Se verificaron las carpetas que contienen las actuaciones adelantadas por FONTUR dentro de los 3 procesos judiciales contra la Entidad , evidenciando que ha existido actuación oportuna por parte de los apoderados judiciales de la Entidad. Así mismo, una vez analizadas las pretensiones en los procesos y los argumentos utilizados por el Fondo como defensa, se encontró que los mismos se encuentran ajustados a derecho.</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</si>
  <si>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selección objetiva en la inversión de recursos públicos.</t>
  </si>
  <si>
    <t>Definir un cronograma de trabajo, entre FONTUR, Camara de Comercio de Bogota, PAYC con el fin de realizar seguimiento a las acciones a implementar para la ejecucion de las obras objeto del manual de entendimiento suscrito entre las paretes.</t>
  </si>
  <si>
    <t>Acta del comité tecnico de seguimiento
Actas de reuniones</t>
  </si>
  <si>
    <t>FILA_37</t>
  </si>
  <si>
    <t xml:space="preserve">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 contabilizadoras, computadores o similares. El ente económico debe conservar los medios necesarios para consultar y reproducir los asientos contables. En los libros se deben anotar el número y fecha de los comprobantes de contabilidad que los respalden”.
El  software financiero y contable SIFI utilizado por FONTUR, no permite determinar de manera clara la identificación y validación de los movimientos del Libro Diario;  y el control sobre la documentación soporte de pagos, no maneja rango de fechas, y en algunas ocasiones la información reportada en pantalla es diferente a la generada para impresión, lo que dificulta realizar un análisis eficaz afectando la oportunidad y eficiencia de la información. </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</si>
  <si>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</si>
  <si>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</si>
  <si>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</si>
  <si>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</si>
  <si>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El PND 2010 - 2014 establece dentro de sus lineamientos estratégicos relacionados con el "Turismo como motor del desarrollo regional" el mejoramiento de la gestión en infraestructura de soporte y conectividad para el turismo, dentro del cual establece que: "Además, el Fondo de Promoción será la principal herramienta para que, en el ámbito de las actividades relacionadas con el turismo, se apoye el proceso de reconstrucción, reparación y adecuación de la infraestructura turística que se haya visto afectada por el fenómeno de la Niña 2010‐2011, o que se encuentre ubicada en zonas de alto riesgo de inundación y/o derrumbe, mediante la priorización de proyectos elegibles para la financiación por parte del Fondo (Pag.567 - PND 2010-2014)."; La Gerencia de Infraestructura reportó que los proyectos que se aprobaron atendiendo este propósito durante 2010 a 2014 corresponden a Embarcadero de Guapi; Embarcadero San Gil y Parador Turístico Barichara.</t>
  </si>
  <si>
    <t>A partir de 2016 la información se incluyo en de manera interactiva en la pagina WEB de FONTUR, en donde se pueden consultar los listados de contratación "DIRECTA", "INVITACIÓN PRIVADA",  "INVITACIÓN ABIERTA" y 2"COMPARACIÓN DE COTIZACIONES" estos listados son alimentados en línea por lo cual por lo cual su actualización es permanente</t>
  </si>
  <si>
    <t>Para la actualización de los contratos y órdenes de pagos se realizaron mesas de trabajo que finalizaron el día 26 de mayo de 2017, actualizando así en SALESFORCE todos los contratos y Pagos de los 606 contratos identificados por la CGR con información desactualizada.</t>
  </si>
  <si>
    <t>El manual de contratación fue aprobado por el MinCIT y entró en vigencia a partir del 15 de febrero de 2016</t>
  </si>
  <si>
    <t>El 14 de marzo de 2017 el Viceministerio de Turismo efectuó la aprobación del Manual; el 24 de marzo de 2017 el Gerente General de FONTUR difundió el manual aprobado.</t>
  </si>
  <si>
    <t xml:space="preserve">Los Manuales del Personal del área Financiera se encuentran actualizados y publicados en el Sistema de Gestión de la FIduciaria.
El Manual de Gastos de Viaje del P.A. Fontur se encuentra actualizado, código MAGNE54
El Manual de Presupuesto del P.A. Fontur se encuentra actualizado, código MAGNE55 </t>
  </si>
  <si>
    <t xml:space="preserve">Actualizar  el  manual  de Presentación de Proyectos </t>
  </si>
  <si>
    <t>El 16 de diciembre de 2016 se realizó mesa de trabajo con la Viceministra de Turismo. En Comité Interno de Proyectos de FONTUR de fecha 22 de febrero de 2017 se definió que una vez se defina el modelo de indicadores, se articulará por medio del Manual de Destinación de Recursos y Presentación de Proyectos por tanto hasta que esto ocurra se aprobará dicho manual.</t>
  </si>
  <si>
    <t>Se actualizaron los procesos, procedimientos y formatos de: Proceso de Planeación Organizacional; Proceso de Comunicación Institucional y Proceso de Gestión de Proyectos.</t>
  </si>
  <si>
    <t>Como parte de la presentación a la gestion de la Gerencia de Contraloría, en las presentaciones realizadas al Comite de Auditoria se expone el resultado del seguimiento a los hallazgos identificados y el avance de los mismos, agrupado por Vicepresidencias.</t>
  </si>
  <si>
    <t>El 1 de septiembre de 2016 se realizo la firma del OTRO SI  al contrato 109 de 2015 con el contratista GRM COLOMBIA por medio del cual se realizó modificación al objeto incluyendo en el numeral 2.4. lo relacionado con valorar, ajustar y actualizar conforme a cambios normativos o políticas de FONTUR las tablas de retención y los cuadros de clasificación documental para FONTUR, realizar capacitaciones acerca de los parámetros a seguir para el archivo documental. Se tienen aprobadas y avaladas por el Comité Interno de Archivo las Tablas de Retención Documental y el Cuadro de Clasificación Documental, pendiente enviar para aprobación del Archivo General de la Nación.; También se realizó capacitación al personal en técnicas y normatividad archivística y de Gestión Documental de forma virtual al 100% de los funcionarios del B.O. Fontur en el mes de Marzo y Abril de 2017</t>
  </si>
  <si>
    <t>La Gerencia de riesgos y áreas correspondientes elaboraron y actualizaron durante 2016 y 2017 las matrices de riesgos SARO de los siguientes procesos: Planeación Organizacional; Comunicación institucional; Gestión de Proyectos; Bienes; Contribución Parafiscal; Jurídica; Presupuesto y Contabilidad.</t>
  </si>
  <si>
    <t>El 20 de octubre de 2015 se firmo el contrato FNT-225-2015 cuyo objeto es "REALIZAR  EL DISEÑO DE LOS INDICADORES DE GESTIÓN, RESULTADO E IMPACTO POR TIPOLOGIA DE PROYECTOS DE FONTUR Y LA CAPACITACIÓN A LAS AREAS MISIONALES SOBRE LOS MISMOS". El contrato fue liquidado en diciembre de 2016 y el 15 de febrero la Viceministra de Turismo solicito la aprobación del Comité Interno de Proyectos de FONTUR; El 23 de mayo de 2017 se presentó al Comité los indicadores de Competitividad sobre los cuales se solicitó realizar ajustes. Se encuentra pendiente retomar en el orden del día del Comité este punto para continuar con su revisión y aprobación.</t>
  </si>
  <si>
    <t xml:space="preserve">Se realizaron reuniones entre el personal de FONTUR, IATA y Aeronáutica Civil, (14 de octubre de 2015, 13 de enero de 2016 y 19 de abril de 2016) y por medio del Viceministerio de Turismo el 23 de septiembre de 2016 se solicitó mediante comunicación escrita No.2016079252 a la Aeronáutica Civil el convenio de cooperación internacional entre la IATA y la Aeronáutica. Con base en la información obtenida en las reuniones y en el convenio mencionado, la Gerencia de Competitividad de FONTUR efectuó un "Informe de Análisis de Implementación" como resultado del estudio presentado con ocasión del Contrato FPT 139A de 2013- Asesoría IATA,  para la optimización del Funcionamiento del Aeropuerto El Dorado de Bogotá - fase I. </t>
  </si>
  <si>
    <t>1. Se incluyo en el numeral 6.2.2 Contrato "Valor, que se expresará en pesos. Para valores en moneda extranjera, se deberá pactar claramente para el pago que tipo de cambio aplicará y en que momento se liquidará"
2. Se actualizaron los procedimientos “P-MGP-01 FORMULACIÓN DE PROYECTOS” incluyendo la actividad “4.2 Revisar Presupuesto Del Proyecto”, el procedimiento “P-MGP-02 EVALUACIÓN DE PROYECTOS” incluyendo los numerales “3.1 Solicitar Cotización” y “3.2 Revisar Presupuesto”, y se implementó el formato “F-MGP-38 Solicitud de Cotización” - La Dirección Jurídica de FONTUR implementó dentro del proceso de contratación el “FORMATO DE INFORME DE SUPERVISIÓN”</t>
  </si>
  <si>
    <t xml:space="preserve">La Dirección de Infraestructura elaboró un informe en donde argumenta que el cierre parcial de los termales se generó por temas sanitarios a cargo del operador y no por deficiencias en la obra física. Además indica que la situación presentada de inestabilidad de una ladera por remoción de masas, si bien sucedió dentro del parque, en ningún momento puso en riesgo la estabilidad de las obras físicas realizadas a través de FONTUR, esta situación de acuerdo a lo informado por la alcaldía generó que se restringiera el acceso de visitantes a la zona afectada, sin que afectará la operación del complejo turístico. </t>
  </si>
  <si>
    <t>Las Cámaras hiperbáricas (Providencia, Bahía Solano y San Andrés) fueron entregadas en 2015 a las entidades territoriales responsables de su operación y mantenimiento. La Dirección de Infraestructura elaboró un informe en el cual presenta los argumentos que soportan la necesidad que se pretende solucionar inicialmente en San Andrés y Providencia y como se incorporaron posteriormente Bahía Solano y Taganga; adicionalmente indica los procedimientos que se siguieron para determinar el valor del proyecto, así como los procedimientos de contratación que se efectuaron y se justifica a razón por la cual finalmente se realizó la contratación directa del proyecto.</t>
  </si>
  <si>
    <t>El 08 de Septiembre de 2015,  se llevo a cabo la entrega de las obras que hacían parte del presente contrato. Así mismo se realizo recibo y entrega de la obra por parte del contratista y la interventoría y fue entregada a la Corporación de las Lajas, como beneficiario directo del proyecto.</t>
  </si>
  <si>
    <t>1. Implementación de base de datos de proveedores para garantizar la pluralidad de proponentes.
2. Reformular los criterios habilitantes y de calificación para los procesos de Competitividad.
3. Elaboración de informe que soporte el proceso de contratación y evidencie el ahorro generado.
4. Adjuntar la totalidad de los informes de supervisión.</t>
  </si>
  <si>
    <t>Soportes de cada actividad</t>
  </si>
  <si>
    <t>La Gerencia de Competitividad efectuó el análisis de la ficha técnica del proyecto y de la evaluación realizada por FONADE donde se expone como se calculó el presupuesto del proyecto y efecto del proceso de contratación se obtuvo un ahorro de $44,720,000; adicionalmente argumentan los criterios utilizados para realizar cuatro procesos de contratación abiertos por solicitud del Proponente del Proyecto. Se implementó la base de datos de proveedores y se redefinieron los criterios habilitantes y calificables para los procesos de contratación de la Gerencia de Competitividad.
Se tienen la totalidad de los informes de supervisión.</t>
  </si>
  <si>
    <t>La Dirección de Infraestructura de FONTUR elaboró un informe en el cual se argumentan las restricciones que se tenían en los estudios y diseños al no poder efectuar intervención de la estructura debido a que se trata de un Bien de Interés Cultural de orden Nacional. Estos estudios en el diagnostico de la estructura en madera indicaban que se encontraba en un buen estado pero al ejecutar la obra e intervención (una vez autorizada por el MinCultura) se evidenció que el estado interno presentaba deficiencias que podrían poner en riesgo la estabilidad de la obra; esta situación además de otras como la identificación de hallazgos arqueológicos que no podian ser previstos en la etapa de diseño y estudios debido a dichas restricciones y alcance de los mismos, impactaron el cronograma y costos del proyecto que fueron presentados y justificados ante el Comité Directivo. Lo anterior soporta que no se incurrió en un detrimento patrimonial en los estudios y diseños del proyecto.</t>
  </si>
  <si>
    <t>Las obras contratadas por FONTUR en atención al contrato No. FNT 102/13 fueron entregadas según acta del 11 de noviembre de 2015, el parque se inauguró desde noviembre de 2014 y a la fecha esta en operación. La Dirección de Infraestructura elaboró un informe en el que justifica la suspensión de aproximadamente un año de la suscripción del contrato se origino por una advertencia que realizó la Contraloría General de Santander la cual una vez fue aclarada y superada generó un ajuste de $99 Millones al valor de la propuesta para mantener el equilibrio económico del contrato y adicionalmente argumenta las situaciones que dieron a lugar las adiciones del contrato de interventoría en $93 Millones más.</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</si>
  <si>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
Adicionalmente se lleva un cuadro control por parte de la Dirección NE sobre la solicitud de tiquetes al operador (AVIATUR) para asegurar que todas las solicitudes pasan primero el filtro de la Direccciòn de Negocios Especiales.</t>
  </si>
  <si>
    <t>La Gerencia de Contabilidad aclaró que el valor presentado en las Notas a los EEFF por $319.021.658.382 corresponden a la cifra exacta de los Títulos de Deuda Emitidos por la Nación y esta cifra concuerda con el detalle individual por título contenido en las páginas 22 y 23 de las notas; Sin embargo en el proceso de transcripción a un cuadro de detalle adicional que figura en la página 24 se cometió una imprecisión en sus denominaciones y valores en cuatro (4) sub-portafolios, sin que esto implique en algún momento, que los recursos hayan estado sin control o independización.
Se implementó revisión por la Coordinadora de Contabilidad para evitar recurrencia.</t>
  </si>
  <si>
    <t>Se argumentó que la demora en la apertura de la cuenta corriente de compensación se presentó por los tramites internos de la entidad bancaria y DECEVAL las cuales notifican la marcación de la cuenta para solicitar la creación del portafolio ante el Ministerio de Hacienda, dicha situación fue puntual y no se ha vuelto a presentar.</t>
  </si>
  <si>
    <t>Con el fin de normalizar esta situación, la fiduciaria implementó entre otros el cierre de los canales de banca móvil y electrónica; se implemento la opción de pagos PSE y código de barras; Se estableció la política contable que permite realizar oportunamente el registro de los recaudos; Al 30 de mayo de 2016 se registraron la totalidad de las partidas conciliatorias que habían sido identificadas al 31 de diciembre de 2014.</t>
  </si>
  <si>
    <t>Se determinó que los soportes de los desembolsos queden adjuntos al comprobante de egreso, si el concepto no genera pago el soporte queda adjunto al comprobante de contabilidad.
A partir de diciembre se modificó la manera de realizar el archivo de las conciliaciones dejando una carpeta por cuenta dentro de la cual se dejan tres subcarpetas: 1. Extracto PDF, 2. Auxiliares y 3. Conciliación.</t>
  </si>
  <si>
    <t>El Manual de Gastos de Viaje del P.A. Fontur fue encuentra actualizado, le fue asignado el código MAGNE54 en el Sistema de Gestión de la Fiduciaria.</t>
  </si>
  <si>
    <t>Se modificó parametrizaciòn para la causación de anticipos de tal manera que ya no se utilizan cuentas temporales para este tipo de transacciones.</t>
  </si>
  <si>
    <t>Se cuenta con los avalúos comerciales vigentes para Heliconias (Oct. 2016), Prado (Dic 2014), Marazul (Ago. 2016), Delfines (Ago. 2016), Maryland (Ago. 2016), y se realizó la renovación de las respectivas pólizas las cuales se encuentran vigentes.</t>
  </si>
  <si>
    <t>Se cuenta con la póliza actualizada de Seguros Q.B.E, con vigencia 31 de Enero de 2016 hasta el 30 de Enero de 2017 por valor de $60,268 Millones.</t>
  </si>
  <si>
    <t xml:space="preserve">La Gerencia de Infraestructura implementó una matriz de seguimiento de los proyectos que se encuentran pendientes de inicio o suspendidos en la cual se registran las actividades desarrolladas. Adicionalmente actualizó al 31 de diciembre del estatus de los contratos y elaboró un informe en relación a los contratos suspendidos al corte del 16 de enero de 2017. </t>
  </si>
  <si>
    <t>La Dirección de Infraestructura elaboró un informe relacionado con los convenios EXPOMANIZALES Y ECOLOSO en el cual se describe la trazabilidad y gestión realzada por FONTUR para la contratación de obra e interventoría, en cumplimiento de ello ha desarrollado sus funciones en el marco de la diligencia y debida planeación, con el objeto de evitar, que se ejecuten obras que no contribuyan al cumplimiento de la política en mención y en especial, con el derrotero primordial de salvaguardar y proteger los recursos públicos.</t>
  </si>
  <si>
    <t xml:space="preserve">El 20 de octubre de 2015 se firmo el contrato FNT-225-2015 cuyo objeto es "REALIZAR  EL DISEÑO DE LOS INDICADORES DE GESTIÓN, RESULTADO E IMPACTO POR TIPOLOGIA DE PROYECTOS DE FONTUR Y LA CAPACITACIÓN A LAS AREAS MISIONALES SOBRE LOS MISMOS" dicho contrato fue terminado de acuerdo al acta de liquidación de fecha 14 de diciembre de 2016.
</t>
  </si>
  <si>
    <t>La Dirección de Infraestructura elaboró un informe en el cual argumenta las observaciones de la CGR relacionadas con la no ejecución contractual por demoras en actividades previas como aprobación de diseños, licencias de intervención y ocupación del espacio publico. La Alcaldía informó que suscribió convenio con la Fundación Sociedad Portuaria para la reubicación de los vendedores, la obra dio inicio el 01/12/2015 con duración de 12 meses. Solo hasta el 13/11/2016 se logró la reubicación del 100% de los vendedores, generando un impacto en la obra de 6 meses no imputables al contratista, por lo cual se amplió el contrato hasta el 01/06/2017. Al 31 de mayo de 2017 el avance ejecutado de la obra es del 94% frente al 98% programado.</t>
  </si>
  <si>
    <t>La Dirección de Infraestructura elaboró un informe en el cual se argumenta que con base en lo definido por la UNIÓN TEMPORAL PAYC GIP, como asesor técnico se estableció la estrategia de contratación del proyecto por su cuantía, complejidad y especialidad en cinco grupos (Obras Preliminares, Proveedores de Gran Escala, Cimentación Profunda, Cimentación y Estructura en Concreto y Estructuras Metálicas) buscando mejorar el rendimiento de la ejecución de la obra. En cuanto al avance de los contratos el FNT-057-2014 Construcción de Pilotes Pre Excavados y Pantallas se encuentra Liquidado; FNT-201-2014 Ejecución del Movimiento de Tierras (Excavación) se encuentra Liquidado; FNT-329-2014 Construcción de las Obras de Cimentación y Estructura Cedido esta en proceso de Liquidación y el FNT-099-2014 producción, suministro, transporte y entrega en obra del concreto finaliza en Agosto de 2017 y presenta un avance del 99%.</t>
  </si>
  <si>
    <t>Libro diario se implemento a partir del 25 de enero de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</si>
</sst>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xf numFmtId="0" fontId="1" fillId="2" borderId="3" xfId="0" applyFont="1" applyFill="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pplyProtection="1">
      <alignment vertical="center" wrapText="1"/>
      <protection locked="0"/>
    </xf>
    <xf numFmtId="0" fontId="3" fillId="3"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justify" vertical="center" wrapText="1"/>
      <protection locked="0"/>
    </xf>
    <xf numFmtId="0" fontId="3" fillId="4" borderId="4" xfId="0" applyFont="1" applyFill="1" applyBorder="1" applyAlignment="1" applyProtection="1">
      <alignment horizontal="justify" vertical="center" wrapText="1"/>
      <protection locked="0"/>
    </xf>
    <xf numFmtId="0" fontId="3" fillId="4" borderId="4" xfId="0" applyFont="1" applyFill="1" applyBorder="1" applyAlignment="1" applyProtection="1">
      <alignment horizontal="center" vertical="center" wrapText="1"/>
      <protection locked="0"/>
    </xf>
    <xf numFmtId="164" fontId="3" fillId="0" borderId="4" xfId="0" applyNumberFormat="1" applyFont="1" applyFill="1" applyBorder="1" applyAlignment="1" applyProtection="1">
      <alignment horizontal="center" vertical="center" wrapText="1"/>
      <protection locked="0"/>
    </xf>
    <xf numFmtId="1" fontId="3" fillId="0" borderId="4" xfId="0" applyNumberFormat="1"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0" xfId="0" applyFont="1"/>
    <xf numFmtId="0" fontId="3" fillId="0" borderId="4" xfId="0" applyFont="1" applyBorder="1" applyAlignment="1">
      <alignment horizontal="left" vertical="center" wrapText="1"/>
    </xf>
    <xf numFmtId="0" fontId="3" fillId="4" borderId="4" xfId="0" applyFont="1" applyFill="1" applyBorder="1" applyAlignment="1">
      <alignment horizontal="center" vertical="center"/>
    </xf>
    <xf numFmtId="164" fontId="3" fillId="4" borderId="4" xfId="0" applyNumberFormat="1" applyFont="1" applyFill="1" applyBorder="1" applyAlignment="1" applyProtection="1">
      <alignment horizontal="center" vertical="center" wrapText="1"/>
      <protection locked="0"/>
    </xf>
    <xf numFmtId="2" fontId="3" fillId="0" borderId="4" xfId="0" applyNumberFormat="1" applyFont="1" applyBorder="1" applyAlignment="1">
      <alignment horizontal="justify" vertical="center" wrapText="1"/>
    </xf>
    <xf numFmtId="0" fontId="3" fillId="0" borderId="0" xfId="0" applyFont="1" applyAlignment="1">
      <alignment horizontal="center" vertical="center"/>
    </xf>
    <xf numFmtId="0" fontId="3" fillId="0" borderId="4" xfId="0" applyFont="1" applyFill="1" applyBorder="1" applyAlignment="1" applyProtection="1">
      <alignment vertical="center" wrapText="1"/>
      <protection locked="0"/>
    </xf>
    <xf numFmtId="0" fontId="3" fillId="0" borderId="4" xfId="0" quotePrefix="1" applyFont="1" applyBorder="1" applyAlignment="1">
      <alignment horizontal="left" vertical="center" wrapText="1"/>
    </xf>
    <xf numFmtId="0" fontId="3" fillId="4" borderId="4"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2" fillId="0" borderId="0" xfId="0" applyFont="1" applyAlignment="1">
      <alignment vertical="center"/>
    </xf>
    <xf numFmtId="0" fontId="0" fillId="0" borderId="0" xfId="0" applyAlignment="1">
      <alignment shrinkToFi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2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abSelected="1" zoomScale="70" zoomScaleNormal="70" workbookViewId="0">
      <selection activeCell="E11" sqref="E11"/>
    </sheetView>
  </sheetViews>
  <sheetFormatPr baseColWidth="10" defaultColWidth="8.85546875" defaultRowHeight="15" x14ac:dyDescent="0.25"/>
  <cols>
    <col min="2" max="2" width="16" customWidth="1"/>
    <col min="3" max="3" width="27" customWidth="1"/>
    <col min="4" max="4" width="21" customWidth="1"/>
    <col min="5" max="5" width="63.5703125"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53.85546875" customWidth="1"/>
    <col min="16" max="255" width="8" hidden="1"/>
    <col min="256" max="256" width="8.85546875" style="3"/>
  </cols>
  <sheetData>
    <row r="1" spans="1:15" x14ac:dyDescent="0.25">
      <c r="B1" s="1" t="s">
        <v>0</v>
      </c>
      <c r="C1" s="1">
        <v>53</v>
      </c>
      <c r="D1" s="27" t="s">
        <v>1</v>
      </c>
      <c r="E1" s="28"/>
      <c r="F1" s="28"/>
      <c r="G1" s="28"/>
    </row>
    <row r="2" spans="1:15" x14ac:dyDescent="0.25">
      <c r="B2" s="1" t="s">
        <v>2</v>
      </c>
      <c r="C2" s="1">
        <v>400</v>
      </c>
      <c r="D2" s="27" t="s">
        <v>3</v>
      </c>
      <c r="E2" s="28"/>
      <c r="F2" s="28"/>
      <c r="G2" s="28"/>
    </row>
    <row r="3" spans="1:15" x14ac:dyDescent="0.25">
      <c r="B3" s="1" t="s">
        <v>4</v>
      </c>
      <c r="C3" s="1">
        <v>1</v>
      </c>
    </row>
    <row r="4" spans="1:15" x14ac:dyDescent="0.25">
      <c r="B4" s="1" t="s">
        <v>5</v>
      </c>
      <c r="C4" s="1">
        <v>12712</v>
      </c>
    </row>
    <row r="5" spans="1:15" x14ac:dyDescent="0.25">
      <c r="B5" s="1" t="s">
        <v>6</v>
      </c>
      <c r="C5" s="2">
        <v>42916</v>
      </c>
    </row>
    <row r="6" spans="1:15" x14ac:dyDescent="0.25">
      <c r="B6" s="1" t="s">
        <v>7</v>
      </c>
      <c r="C6" s="1">
        <v>6</v>
      </c>
      <c r="D6" s="1" t="s">
        <v>8</v>
      </c>
    </row>
    <row r="8" spans="1:15" x14ac:dyDescent="0.25">
      <c r="A8" s="1" t="s">
        <v>9</v>
      </c>
      <c r="B8" s="27" t="s">
        <v>10</v>
      </c>
      <c r="C8" s="28"/>
      <c r="D8" s="28"/>
      <c r="E8" s="28"/>
      <c r="F8" s="28"/>
      <c r="G8" s="28"/>
      <c r="H8" s="28"/>
      <c r="I8" s="28"/>
      <c r="J8" s="28"/>
      <c r="K8" s="28"/>
      <c r="L8" s="28"/>
      <c r="M8" s="28"/>
      <c r="N8" s="28"/>
      <c r="O8" s="28"/>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15" customFormat="1" ht="270" x14ac:dyDescent="0.25">
      <c r="A11" s="4">
        <v>1</v>
      </c>
      <c r="B11" s="5" t="s">
        <v>24</v>
      </c>
      <c r="C11" s="6" t="s">
        <v>26</v>
      </c>
      <c r="D11" s="7">
        <v>1</v>
      </c>
      <c r="E11" s="8" t="s">
        <v>27</v>
      </c>
      <c r="F11" s="9" t="s">
        <v>28</v>
      </c>
      <c r="G11" s="8" t="s">
        <v>29</v>
      </c>
      <c r="H11" s="8" t="s">
        <v>30</v>
      </c>
      <c r="I11" s="8" t="s">
        <v>31</v>
      </c>
      <c r="J11" s="10">
        <v>4</v>
      </c>
      <c r="K11" s="11">
        <v>42370</v>
      </c>
      <c r="L11" s="11">
        <v>42794</v>
      </c>
      <c r="M11" s="12">
        <f t="shared" ref="M11:M20" si="0">+(L11-K11)/7</f>
        <v>60.571428571428569</v>
      </c>
      <c r="N11" s="13">
        <v>4</v>
      </c>
      <c r="O11" s="14" t="s">
        <v>221</v>
      </c>
    </row>
    <row r="12" spans="1:15" s="15" customFormat="1" ht="330" x14ac:dyDescent="0.25">
      <c r="A12" s="4">
        <v>2</v>
      </c>
      <c r="B12" s="5" t="s">
        <v>32</v>
      </c>
      <c r="C12" s="6" t="s">
        <v>26</v>
      </c>
      <c r="D12" s="5">
        <v>2</v>
      </c>
      <c r="E12" s="8" t="s">
        <v>33</v>
      </c>
      <c r="F12" s="9" t="s">
        <v>34</v>
      </c>
      <c r="G12" s="9" t="s">
        <v>35</v>
      </c>
      <c r="H12" s="9" t="s">
        <v>36</v>
      </c>
      <c r="I12" s="9" t="s">
        <v>37</v>
      </c>
      <c r="J12" s="10">
        <v>3</v>
      </c>
      <c r="K12" s="11">
        <v>42262</v>
      </c>
      <c r="L12" s="11">
        <v>42399</v>
      </c>
      <c r="M12" s="12">
        <f t="shared" si="0"/>
        <v>19.571428571428573</v>
      </c>
      <c r="N12" s="5">
        <v>3</v>
      </c>
      <c r="O12" s="16" t="s">
        <v>222</v>
      </c>
    </row>
    <row r="13" spans="1:15" s="15" customFormat="1" ht="330" x14ac:dyDescent="0.25">
      <c r="A13" s="4">
        <v>3</v>
      </c>
      <c r="B13" s="5" t="s">
        <v>38</v>
      </c>
      <c r="C13" s="6" t="s">
        <v>26</v>
      </c>
      <c r="D13" s="5">
        <v>2</v>
      </c>
      <c r="E13" s="8" t="s">
        <v>39</v>
      </c>
      <c r="F13" s="9" t="s">
        <v>34</v>
      </c>
      <c r="G13" s="9" t="s">
        <v>40</v>
      </c>
      <c r="H13" s="9" t="s">
        <v>41</v>
      </c>
      <c r="I13" s="9" t="s">
        <v>42</v>
      </c>
      <c r="J13" s="10">
        <v>3</v>
      </c>
      <c r="K13" s="11">
        <v>42262</v>
      </c>
      <c r="L13" s="11">
        <v>42794</v>
      </c>
      <c r="M13" s="12">
        <f t="shared" si="0"/>
        <v>76</v>
      </c>
      <c r="N13" s="5">
        <v>3</v>
      </c>
      <c r="O13" s="16" t="s">
        <v>222</v>
      </c>
    </row>
    <row r="14" spans="1:15" s="15" customFormat="1" ht="195" x14ac:dyDescent="0.25">
      <c r="A14" s="4">
        <v>4</v>
      </c>
      <c r="B14" s="5" t="s">
        <v>43</v>
      </c>
      <c r="C14" s="6" t="s">
        <v>26</v>
      </c>
      <c r="D14" s="5">
        <v>3</v>
      </c>
      <c r="E14" s="8" t="s">
        <v>44</v>
      </c>
      <c r="F14" s="9" t="s">
        <v>45</v>
      </c>
      <c r="G14" s="9" t="s">
        <v>46</v>
      </c>
      <c r="H14" s="9" t="s">
        <v>47</v>
      </c>
      <c r="I14" s="9" t="s">
        <v>42</v>
      </c>
      <c r="J14" s="10">
        <v>5</v>
      </c>
      <c r="K14" s="11">
        <v>42262</v>
      </c>
      <c r="L14" s="11">
        <v>42794</v>
      </c>
      <c r="M14" s="12">
        <f t="shared" si="0"/>
        <v>76</v>
      </c>
      <c r="N14" s="5">
        <v>5</v>
      </c>
      <c r="O14" s="16" t="s">
        <v>223</v>
      </c>
    </row>
    <row r="15" spans="1:15" s="15" customFormat="1" ht="345" x14ac:dyDescent="0.25">
      <c r="A15" s="4">
        <v>5</v>
      </c>
      <c r="B15" s="5" t="s">
        <v>48</v>
      </c>
      <c r="C15" s="6" t="s">
        <v>26</v>
      </c>
      <c r="D15" s="17">
        <v>4</v>
      </c>
      <c r="E15" s="9" t="s">
        <v>49</v>
      </c>
      <c r="F15" s="9" t="s">
        <v>50</v>
      </c>
      <c r="G15" s="8" t="s">
        <v>51</v>
      </c>
      <c r="H15" s="8" t="s">
        <v>52</v>
      </c>
      <c r="I15" s="8" t="s">
        <v>53</v>
      </c>
      <c r="J15" s="10">
        <v>1</v>
      </c>
      <c r="K15" s="11">
        <v>42248</v>
      </c>
      <c r="L15" s="11">
        <v>42369</v>
      </c>
      <c r="M15" s="12">
        <f t="shared" si="0"/>
        <v>17.285714285714285</v>
      </c>
      <c r="N15" s="5">
        <v>1</v>
      </c>
      <c r="O15" s="16" t="s">
        <v>224</v>
      </c>
    </row>
    <row r="16" spans="1:15" s="15" customFormat="1" ht="345" x14ac:dyDescent="0.25">
      <c r="A16" s="4">
        <v>6</v>
      </c>
      <c r="B16" s="5" t="s">
        <v>54</v>
      </c>
      <c r="C16" s="6" t="s">
        <v>26</v>
      </c>
      <c r="D16" s="17">
        <v>4</v>
      </c>
      <c r="E16" s="9" t="s">
        <v>49</v>
      </c>
      <c r="F16" s="9" t="s">
        <v>50</v>
      </c>
      <c r="G16" s="9" t="s">
        <v>55</v>
      </c>
      <c r="H16" s="9" t="s">
        <v>56</v>
      </c>
      <c r="I16" s="9" t="s">
        <v>57</v>
      </c>
      <c r="J16" s="10">
        <v>3</v>
      </c>
      <c r="K16" s="18">
        <v>42217</v>
      </c>
      <c r="L16" s="11">
        <v>42428</v>
      </c>
      <c r="M16" s="12">
        <f t="shared" si="0"/>
        <v>30.142857142857142</v>
      </c>
      <c r="N16" s="5">
        <v>3</v>
      </c>
      <c r="O16" s="16" t="s">
        <v>226</v>
      </c>
    </row>
    <row r="17" spans="1:256" s="15" customFormat="1" ht="345" x14ac:dyDescent="0.25">
      <c r="A17" s="4">
        <v>7</v>
      </c>
      <c r="B17" s="5" t="s">
        <v>58</v>
      </c>
      <c r="C17" s="6" t="s">
        <v>26</v>
      </c>
      <c r="D17" s="17">
        <v>4</v>
      </c>
      <c r="E17" s="9" t="s">
        <v>49</v>
      </c>
      <c r="F17" s="9" t="s">
        <v>50</v>
      </c>
      <c r="G17" s="9" t="s">
        <v>59</v>
      </c>
      <c r="H17" s="9" t="s">
        <v>60</v>
      </c>
      <c r="I17" s="9" t="s">
        <v>61</v>
      </c>
      <c r="J17" s="10">
        <v>1</v>
      </c>
      <c r="K17" s="18">
        <v>42262</v>
      </c>
      <c r="L17" s="18">
        <v>42551</v>
      </c>
      <c r="M17" s="12">
        <f t="shared" si="0"/>
        <v>41.285714285714285</v>
      </c>
      <c r="N17" s="5">
        <v>1</v>
      </c>
      <c r="O17" s="16" t="s">
        <v>225</v>
      </c>
    </row>
    <row r="18" spans="1:256" s="15" customFormat="1" ht="345" x14ac:dyDescent="0.25">
      <c r="A18" s="4">
        <v>8</v>
      </c>
      <c r="B18" s="5" t="s">
        <v>62</v>
      </c>
      <c r="C18" s="6" t="s">
        <v>26</v>
      </c>
      <c r="D18" s="17">
        <v>4</v>
      </c>
      <c r="E18" s="9" t="s">
        <v>49</v>
      </c>
      <c r="F18" s="9" t="s">
        <v>50</v>
      </c>
      <c r="G18" s="9" t="s">
        <v>227</v>
      </c>
      <c r="H18" s="9" t="s">
        <v>60</v>
      </c>
      <c r="I18" s="9" t="s">
        <v>63</v>
      </c>
      <c r="J18" s="10">
        <v>1</v>
      </c>
      <c r="K18" s="18">
        <v>42371</v>
      </c>
      <c r="L18" s="18">
        <v>42551</v>
      </c>
      <c r="M18" s="12">
        <f t="shared" si="0"/>
        <v>25.714285714285715</v>
      </c>
      <c r="N18" s="5">
        <v>0</v>
      </c>
      <c r="O18" s="16" t="s">
        <v>228</v>
      </c>
    </row>
    <row r="19" spans="1:256" s="15" customFormat="1" ht="345" x14ac:dyDescent="0.25">
      <c r="A19" s="4">
        <v>9</v>
      </c>
      <c r="B19" s="5" t="s">
        <v>64</v>
      </c>
      <c r="C19" s="6" t="s">
        <v>26</v>
      </c>
      <c r="D19" s="17">
        <v>4</v>
      </c>
      <c r="E19" s="9" t="s">
        <v>49</v>
      </c>
      <c r="F19" s="9" t="s">
        <v>50</v>
      </c>
      <c r="G19" s="9" t="s">
        <v>65</v>
      </c>
      <c r="H19" s="9" t="s">
        <v>66</v>
      </c>
      <c r="I19" s="9" t="s">
        <v>67</v>
      </c>
      <c r="J19" s="10">
        <v>16</v>
      </c>
      <c r="K19" s="18">
        <v>42338</v>
      </c>
      <c r="L19" s="18">
        <v>42581</v>
      </c>
      <c r="M19" s="12">
        <f t="shared" si="0"/>
        <v>34.714285714285715</v>
      </c>
      <c r="N19" s="5">
        <v>16</v>
      </c>
      <c r="O19" s="16" t="s">
        <v>229</v>
      </c>
    </row>
    <row r="20" spans="1:256" s="20" customFormat="1" ht="240" x14ac:dyDescent="0.25">
      <c r="A20" s="4">
        <v>10</v>
      </c>
      <c r="B20" s="5" t="s">
        <v>68</v>
      </c>
      <c r="C20" s="6" t="s">
        <v>26</v>
      </c>
      <c r="D20" s="5">
        <v>5</v>
      </c>
      <c r="E20" s="8" t="s">
        <v>69</v>
      </c>
      <c r="F20" s="10" t="s">
        <v>70</v>
      </c>
      <c r="G20" s="19" t="s">
        <v>71</v>
      </c>
      <c r="H20" s="19" t="s">
        <v>72</v>
      </c>
      <c r="I20" s="19" t="s">
        <v>73</v>
      </c>
      <c r="J20" s="10">
        <v>1</v>
      </c>
      <c r="K20" s="11">
        <v>42217</v>
      </c>
      <c r="L20" s="11">
        <v>42369</v>
      </c>
      <c r="M20" s="12">
        <f t="shared" si="0"/>
        <v>21.714285714285715</v>
      </c>
      <c r="N20" s="5">
        <v>1</v>
      </c>
      <c r="O20" s="16" t="s">
        <v>230</v>
      </c>
    </row>
    <row r="21" spans="1:256" s="15" customFormat="1" ht="255" x14ac:dyDescent="0.25">
      <c r="A21" s="4">
        <v>11</v>
      </c>
      <c r="B21" s="5" t="s">
        <v>74</v>
      </c>
      <c r="C21" s="6" t="s">
        <v>26</v>
      </c>
      <c r="D21" s="5">
        <v>6</v>
      </c>
      <c r="E21" s="8" t="s">
        <v>75</v>
      </c>
      <c r="F21" s="9" t="s">
        <v>76</v>
      </c>
      <c r="G21" s="21" t="s">
        <v>77</v>
      </c>
      <c r="H21" s="21" t="s">
        <v>78</v>
      </c>
      <c r="I21" s="21" t="s">
        <v>79</v>
      </c>
      <c r="J21" s="10">
        <v>2</v>
      </c>
      <c r="K21" s="11">
        <v>42217</v>
      </c>
      <c r="L21" s="11">
        <v>43281</v>
      </c>
      <c r="M21" s="12">
        <f>+(L21-K21)/7</f>
        <v>152</v>
      </c>
      <c r="N21" s="5">
        <v>1</v>
      </c>
      <c r="O21" s="16" t="s">
        <v>231</v>
      </c>
      <c r="IV21" s="25"/>
    </row>
    <row r="22" spans="1:256" s="15" customFormat="1" ht="135" x14ac:dyDescent="0.25">
      <c r="A22" s="4">
        <v>12</v>
      </c>
      <c r="B22" s="5" t="s">
        <v>80</v>
      </c>
      <c r="C22" s="6" t="s">
        <v>26</v>
      </c>
      <c r="D22" s="5">
        <v>7</v>
      </c>
      <c r="E22" s="8" t="s">
        <v>81</v>
      </c>
      <c r="F22" s="9" t="s">
        <v>82</v>
      </c>
      <c r="G22" s="21" t="s">
        <v>83</v>
      </c>
      <c r="H22" s="21" t="s">
        <v>84</v>
      </c>
      <c r="I22" s="21" t="s">
        <v>85</v>
      </c>
      <c r="J22" s="10">
        <v>1</v>
      </c>
      <c r="K22" s="11">
        <v>42248</v>
      </c>
      <c r="L22" s="18">
        <v>42460</v>
      </c>
      <c r="M22" s="12">
        <f t="shared" ref="M22:M47" si="1">+(L22-K22)/7</f>
        <v>30.285714285714285</v>
      </c>
      <c r="N22" s="5">
        <v>1</v>
      </c>
      <c r="O22" s="22" t="s">
        <v>232</v>
      </c>
      <c r="IV22" s="25"/>
    </row>
    <row r="23" spans="1:256" s="15" customFormat="1" ht="240" x14ac:dyDescent="0.25">
      <c r="A23" s="4">
        <v>13</v>
      </c>
      <c r="B23" s="5" t="s">
        <v>86</v>
      </c>
      <c r="C23" s="6" t="s">
        <v>26</v>
      </c>
      <c r="D23" s="5">
        <v>8</v>
      </c>
      <c r="E23" s="8" t="s">
        <v>87</v>
      </c>
      <c r="F23" s="9" t="s">
        <v>88</v>
      </c>
      <c r="G23" s="9" t="s">
        <v>89</v>
      </c>
      <c r="H23" s="9" t="s">
        <v>90</v>
      </c>
      <c r="I23" s="9" t="s">
        <v>91</v>
      </c>
      <c r="J23" s="10">
        <v>4</v>
      </c>
      <c r="K23" s="11">
        <v>42459</v>
      </c>
      <c r="L23" s="11">
        <v>42781</v>
      </c>
      <c r="M23" s="12">
        <f t="shared" si="1"/>
        <v>46</v>
      </c>
      <c r="N23" s="5">
        <v>3</v>
      </c>
      <c r="O23" s="16" t="s">
        <v>233</v>
      </c>
    </row>
    <row r="24" spans="1:256" s="15" customFormat="1" ht="409.5" x14ac:dyDescent="0.25">
      <c r="A24" s="4">
        <v>14</v>
      </c>
      <c r="B24" s="5" t="s">
        <v>92</v>
      </c>
      <c r="C24" s="6" t="s">
        <v>26</v>
      </c>
      <c r="D24" s="5">
        <v>9</v>
      </c>
      <c r="E24" s="8" t="s">
        <v>93</v>
      </c>
      <c r="F24" s="9" t="s">
        <v>94</v>
      </c>
      <c r="G24" s="9" t="s">
        <v>95</v>
      </c>
      <c r="H24" s="9" t="s">
        <v>96</v>
      </c>
      <c r="I24" s="9" t="s">
        <v>97</v>
      </c>
      <c r="J24" s="23">
        <v>4</v>
      </c>
      <c r="K24" s="11">
        <v>42248</v>
      </c>
      <c r="L24" s="11">
        <v>42613</v>
      </c>
      <c r="M24" s="12">
        <f t="shared" si="1"/>
        <v>52.142857142857146</v>
      </c>
      <c r="N24" s="5">
        <v>4</v>
      </c>
      <c r="O24" s="16" t="s">
        <v>234</v>
      </c>
    </row>
    <row r="25" spans="1:256" s="15" customFormat="1" ht="409.5" x14ac:dyDescent="0.25">
      <c r="A25" s="4">
        <v>15</v>
      </c>
      <c r="B25" s="5" t="s">
        <v>98</v>
      </c>
      <c r="C25" s="6" t="s">
        <v>26</v>
      </c>
      <c r="D25" s="5">
        <v>10</v>
      </c>
      <c r="E25" s="8" t="s">
        <v>99</v>
      </c>
      <c r="F25" s="9" t="s">
        <v>100</v>
      </c>
      <c r="G25" s="9" t="s">
        <v>101</v>
      </c>
      <c r="H25" s="9" t="s">
        <v>102</v>
      </c>
      <c r="I25" s="9" t="s">
        <v>103</v>
      </c>
      <c r="J25" s="10">
        <v>1</v>
      </c>
      <c r="K25" s="11">
        <v>42248</v>
      </c>
      <c r="L25" s="11">
        <v>42613</v>
      </c>
      <c r="M25" s="12">
        <f t="shared" si="1"/>
        <v>52.142857142857146</v>
      </c>
      <c r="N25" s="5">
        <v>1</v>
      </c>
      <c r="O25" s="16" t="s">
        <v>235</v>
      </c>
    </row>
    <row r="26" spans="1:256" s="15" customFormat="1" ht="360" x14ac:dyDescent="0.25">
      <c r="A26" s="4">
        <v>16</v>
      </c>
      <c r="B26" s="5" t="s">
        <v>104</v>
      </c>
      <c r="C26" s="6" t="s">
        <v>26</v>
      </c>
      <c r="D26" s="5">
        <v>11</v>
      </c>
      <c r="E26" s="8" t="s">
        <v>105</v>
      </c>
      <c r="F26" s="9" t="s">
        <v>106</v>
      </c>
      <c r="G26" s="9" t="s">
        <v>107</v>
      </c>
      <c r="H26" s="9" t="s">
        <v>108</v>
      </c>
      <c r="I26" s="9" t="s">
        <v>97</v>
      </c>
      <c r="J26" s="10">
        <v>6</v>
      </c>
      <c r="K26" s="11">
        <v>42248</v>
      </c>
      <c r="L26" s="11">
        <v>42735</v>
      </c>
      <c r="M26" s="12">
        <f t="shared" si="1"/>
        <v>69.571428571428569</v>
      </c>
      <c r="N26" s="5">
        <v>6</v>
      </c>
      <c r="O26" s="16" t="s">
        <v>236</v>
      </c>
    </row>
    <row r="27" spans="1:256" s="15" customFormat="1" ht="409.5" x14ac:dyDescent="0.25">
      <c r="A27" s="4">
        <v>17</v>
      </c>
      <c r="B27" s="5" t="s">
        <v>109</v>
      </c>
      <c r="C27" s="6" t="s">
        <v>26</v>
      </c>
      <c r="D27" s="5">
        <v>12</v>
      </c>
      <c r="E27" s="8" t="s">
        <v>110</v>
      </c>
      <c r="F27" s="9" t="s">
        <v>111</v>
      </c>
      <c r="G27" s="9" t="s">
        <v>112</v>
      </c>
      <c r="H27" s="9" t="s">
        <v>113</v>
      </c>
      <c r="I27" s="9" t="s">
        <v>97</v>
      </c>
      <c r="J27" s="10">
        <v>4</v>
      </c>
      <c r="K27" s="11">
        <v>42248</v>
      </c>
      <c r="L27" s="11">
        <v>42551</v>
      </c>
      <c r="M27" s="12">
        <f t="shared" si="1"/>
        <v>43.285714285714285</v>
      </c>
      <c r="N27" s="5">
        <v>4</v>
      </c>
      <c r="O27" s="16" t="s">
        <v>237</v>
      </c>
      <c r="IV27" s="25"/>
    </row>
    <row r="28" spans="1:256" s="15" customFormat="1" ht="300" x14ac:dyDescent="0.25">
      <c r="A28" s="4">
        <v>18</v>
      </c>
      <c r="B28" s="5" t="s">
        <v>109</v>
      </c>
      <c r="C28" s="6" t="s">
        <v>26</v>
      </c>
      <c r="D28" s="5">
        <v>13</v>
      </c>
      <c r="E28" s="8" t="s">
        <v>114</v>
      </c>
      <c r="F28" s="9" t="s">
        <v>115</v>
      </c>
      <c r="G28" s="9" t="s">
        <v>116</v>
      </c>
      <c r="H28" s="9" t="s">
        <v>117</v>
      </c>
      <c r="I28" s="9" t="s">
        <v>118</v>
      </c>
      <c r="J28" s="10">
        <v>2</v>
      </c>
      <c r="K28" s="11">
        <v>42248</v>
      </c>
      <c r="L28" s="11">
        <v>42551</v>
      </c>
      <c r="M28" s="12">
        <f t="shared" si="1"/>
        <v>43.285714285714285</v>
      </c>
      <c r="N28" s="5">
        <v>2</v>
      </c>
      <c r="O28" s="16" t="s">
        <v>238</v>
      </c>
    </row>
    <row r="29" spans="1:256" s="15" customFormat="1" ht="409.5" x14ac:dyDescent="0.25">
      <c r="A29" s="4">
        <v>19</v>
      </c>
      <c r="B29" s="5" t="s">
        <v>119</v>
      </c>
      <c r="C29" s="6" t="s">
        <v>26</v>
      </c>
      <c r="D29" s="5">
        <v>14</v>
      </c>
      <c r="E29" s="8" t="s">
        <v>120</v>
      </c>
      <c r="F29" s="9" t="s">
        <v>121</v>
      </c>
      <c r="G29" s="9" t="s">
        <v>122</v>
      </c>
      <c r="H29" s="9" t="s">
        <v>239</v>
      </c>
      <c r="I29" s="9" t="s">
        <v>240</v>
      </c>
      <c r="J29" s="10">
        <v>4</v>
      </c>
      <c r="K29" s="11">
        <v>42248</v>
      </c>
      <c r="L29" s="11">
        <v>42613</v>
      </c>
      <c r="M29" s="12">
        <f t="shared" si="1"/>
        <v>52.142857142857146</v>
      </c>
      <c r="N29" s="5">
        <v>4</v>
      </c>
      <c r="O29" s="16" t="s">
        <v>241</v>
      </c>
    </row>
    <row r="30" spans="1:256" s="15" customFormat="1" ht="315" x14ac:dyDescent="0.25">
      <c r="A30" s="4">
        <v>20</v>
      </c>
      <c r="B30" s="5" t="s">
        <v>123</v>
      </c>
      <c r="C30" s="6" t="s">
        <v>26</v>
      </c>
      <c r="D30" s="5">
        <v>15</v>
      </c>
      <c r="E30" s="8" t="s">
        <v>124</v>
      </c>
      <c r="F30" s="9" t="s">
        <v>125</v>
      </c>
      <c r="G30" s="9" t="s">
        <v>126</v>
      </c>
      <c r="H30" s="9" t="s">
        <v>127</v>
      </c>
      <c r="I30" s="9" t="s">
        <v>97</v>
      </c>
      <c r="J30" s="10">
        <v>4</v>
      </c>
      <c r="K30" s="11">
        <v>42248</v>
      </c>
      <c r="L30" s="11">
        <v>42551</v>
      </c>
      <c r="M30" s="12">
        <f t="shared" si="1"/>
        <v>43.285714285714285</v>
      </c>
      <c r="N30" s="5">
        <v>4</v>
      </c>
      <c r="O30" s="16" t="s">
        <v>242</v>
      </c>
    </row>
    <row r="31" spans="1:256" s="15" customFormat="1" ht="409.5" x14ac:dyDescent="0.25">
      <c r="A31" s="4">
        <v>21</v>
      </c>
      <c r="B31" s="5" t="s">
        <v>128</v>
      </c>
      <c r="C31" s="6" t="s">
        <v>26</v>
      </c>
      <c r="D31" s="5">
        <v>16</v>
      </c>
      <c r="E31" s="8" t="s">
        <v>129</v>
      </c>
      <c r="F31" s="9" t="s">
        <v>130</v>
      </c>
      <c r="G31" s="9" t="s">
        <v>131</v>
      </c>
      <c r="H31" s="9" t="s">
        <v>127</v>
      </c>
      <c r="I31" s="9" t="s">
        <v>97</v>
      </c>
      <c r="J31" s="10">
        <v>4</v>
      </c>
      <c r="K31" s="11">
        <v>42248</v>
      </c>
      <c r="L31" s="11">
        <v>42734</v>
      </c>
      <c r="M31" s="12">
        <f t="shared" si="1"/>
        <v>69.428571428571431</v>
      </c>
      <c r="N31" s="5">
        <v>4</v>
      </c>
      <c r="O31" s="16" t="s">
        <v>243</v>
      </c>
    </row>
    <row r="32" spans="1:256" s="15" customFormat="1" ht="409.5" x14ac:dyDescent="0.25">
      <c r="A32" s="4">
        <v>22</v>
      </c>
      <c r="B32" s="5" t="s">
        <v>132</v>
      </c>
      <c r="C32" s="6" t="s">
        <v>26</v>
      </c>
      <c r="D32" s="5">
        <v>17</v>
      </c>
      <c r="E32" s="8" t="s">
        <v>133</v>
      </c>
      <c r="F32" s="9" t="s">
        <v>134</v>
      </c>
      <c r="G32" s="9" t="s">
        <v>135</v>
      </c>
      <c r="H32" s="9" t="s">
        <v>136</v>
      </c>
      <c r="I32" s="9" t="s">
        <v>137</v>
      </c>
      <c r="J32" s="10">
        <v>1</v>
      </c>
      <c r="K32" s="11">
        <v>42248</v>
      </c>
      <c r="L32" s="11">
        <v>42369</v>
      </c>
      <c r="M32" s="12">
        <f t="shared" si="1"/>
        <v>17.285714285714285</v>
      </c>
      <c r="N32" s="5">
        <v>1</v>
      </c>
      <c r="O32" s="16" t="s">
        <v>244</v>
      </c>
    </row>
    <row r="33" spans="1:256" s="15" customFormat="1" ht="409.5" x14ac:dyDescent="0.25">
      <c r="A33" s="4">
        <v>23</v>
      </c>
      <c r="B33" s="5" t="s">
        <v>138</v>
      </c>
      <c r="C33" s="6" t="s">
        <v>26</v>
      </c>
      <c r="D33" s="5">
        <v>18</v>
      </c>
      <c r="E33" s="8" t="s">
        <v>139</v>
      </c>
      <c r="F33" s="9" t="s">
        <v>140</v>
      </c>
      <c r="G33" s="9" t="s">
        <v>141</v>
      </c>
      <c r="H33" s="9" t="s">
        <v>142</v>
      </c>
      <c r="I33" s="9" t="s">
        <v>143</v>
      </c>
      <c r="J33" s="10">
        <v>1</v>
      </c>
      <c r="K33" s="11">
        <v>42217</v>
      </c>
      <c r="L33" s="11">
        <v>42460</v>
      </c>
      <c r="M33" s="12">
        <f t="shared" si="1"/>
        <v>34.714285714285715</v>
      </c>
      <c r="N33" s="5">
        <v>1</v>
      </c>
      <c r="O33" s="16" t="s">
        <v>245</v>
      </c>
    </row>
    <row r="34" spans="1:256" s="15" customFormat="1" ht="409.5" x14ac:dyDescent="0.25">
      <c r="A34" s="4">
        <v>24</v>
      </c>
      <c r="B34" s="5" t="s">
        <v>144</v>
      </c>
      <c r="C34" s="6" t="s">
        <v>26</v>
      </c>
      <c r="D34" s="5">
        <v>19</v>
      </c>
      <c r="E34" s="8" t="s">
        <v>145</v>
      </c>
      <c r="F34" s="9" t="s">
        <v>146</v>
      </c>
      <c r="G34" s="9" t="s">
        <v>147</v>
      </c>
      <c r="H34" s="9" t="s">
        <v>148</v>
      </c>
      <c r="I34" s="9" t="s">
        <v>149</v>
      </c>
      <c r="J34" s="10">
        <v>1</v>
      </c>
      <c r="K34" s="11">
        <v>42217</v>
      </c>
      <c r="L34" s="11">
        <v>42307</v>
      </c>
      <c r="M34" s="12">
        <f t="shared" si="1"/>
        <v>12.857142857142858</v>
      </c>
      <c r="N34" s="5">
        <v>1</v>
      </c>
      <c r="O34" s="16" t="s">
        <v>246</v>
      </c>
    </row>
    <row r="35" spans="1:256" s="15" customFormat="1" ht="409.5" x14ac:dyDescent="0.25">
      <c r="A35" s="4">
        <v>25</v>
      </c>
      <c r="B35" s="5" t="s">
        <v>150</v>
      </c>
      <c r="C35" s="6" t="s">
        <v>26</v>
      </c>
      <c r="D35" s="5">
        <v>20</v>
      </c>
      <c r="E35" s="8" t="s">
        <v>151</v>
      </c>
      <c r="F35" s="9" t="s">
        <v>152</v>
      </c>
      <c r="G35" s="21" t="s">
        <v>153</v>
      </c>
      <c r="H35" s="21" t="s">
        <v>154</v>
      </c>
      <c r="I35" s="21" t="s">
        <v>155</v>
      </c>
      <c r="J35" s="5">
        <v>3</v>
      </c>
      <c r="K35" s="11">
        <v>42217</v>
      </c>
      <c r="L35" s="11">
        <v>42369</v>
      </c>
      <c r="M35" s="12">
        <f t="shared" si="1"/>
        <v>21.714285714285715</v>
      </c>
      <c r="N35" s="13">
        <v>3</v>
      </c>
      <c r="O35" s="14" t="s">
        <v>247</v>
      </c>
    </row>
    <row r="36" spans="1:256" s="15" customFormat="1" ht="375" x14ac:dyDescent="0.25">
      <c r="A36" s="4">
        <v>26</v>
      </c>
      <c r="B36" s="5" t="s">
        <v>156</v>
      </c>
      <c r="C36" s="6" t="s">
        <v>26</v>
      </c>
      <c r="D36" s="5">
        <v>21</v>
      </c>
      <c r="E36" s="8" t="s">
        <v>157</v>
      </c>
      <c r="F36" s="9" t="s">
        <v>158</v>
      </c>
      <c r="G36" s="21" t="s">
        <v>159</v>
      </c>
      <c r="H36" s="21" t="s">
        <v>160</v>
      </c>
      <c r="I36" s="21" t="s">
        <v>161</v>
      </c>
      <c r="J36" s="5">
        <v>1</v>
      </c>
      <c r="K36" s="11">
        <v>42217</v>
      </c>
      <c r="L36" s="11">
        <v>42369</v>
      </c>
      <c r="M36" s="12">
        <f t="shared" si="1"/>
        <v>21.714285714285715</v>
      </c>
      <c r="N36" s="5">
        <v>1</v>
      </c>
      <c r="O36" s="16" t="s">
        <v>248</v>
      </c>
    </row>
    <row r="37" spans="1:256" s="15" customFormat="1" ht="409.5" x14ac:dyDescent="0.25">
      <c r="A37" s="4">
        <v>27</v>
      </c>
      <c r="B37" s="5" t="s">
        <v>162</v>
      </c>
      <c r="C37" s="6" t="s">
        <v>26</v>
      </c>
      <c r="D37" s="5">
        <v>22</v>
      </c>
      <c r="E37" s="8" t="s">
        <v>163</v>
      </c>
      <c r="F37" s="9" t="s">
        <v>164</v>
      </c>
      <c r="G37" s="21" t="s">
        <v>165</v>
      </c>
      <c r="H37" s="21" t="s">
        <v>166</v>
      </c>
      <c r="I37" s="21" t="s">
        <v>167</v>
      </c>
      <c r="J37" s="5">
        <v>1</v>
      </c>
      <c r="K37" s="11">
        <v>42217</v>
      </c>
      <c r="L37" s="11">
        <v>42428</v>
      </c>
      <c r="M37" s="12">
        <f t="shared" si="1"/>
        <v>30.142857142857142</v>
      </c>
      <c r="N37" s="5">
        <v>1</v>
      </c>
      <c r="O37" s="16" t="s">
        <v>249</v>
      </c>
    </row>
    <row r="38" spans="1:256" s="15" customFormat="1" ht="409.5" x14ac:dyDescent="0.25">
      <c r="A38" s="4">
        <v>28</v>
      </c>
      <c r="B38" s="5" t="s">
        <v>168</v>
      </c>
      <c r="C38" s="6" t="s">
        <v>26</v>
      </c>
      <c r="D38" s="5">
        <v>23</v>
      </c>
      <c r="E38" s="8" t="s">
        <v>169</v>
      </c>
      <c r="F38" s="9" t="s">
        <v>170</v>
      </c>
      <c r="G38" s="21" t="s">
        <v>165</v>
      </c>
      <c r="H38" s="21" t="s">
        <v>166</v>
      </c>
      <c r="I38" s="21" t="s">
        <v>167</v>
      </c>
      <c r="J38" s="5">
        <v>1</v>
      </c>
      <c r="K38" s="11">
        <v>42217</v>
      </c>
      <c r="L38" s="11">
        <v>42428</v>
      </c>
      <c r="M38" s="12">
        <f t="shared" si="1"/>
        <v>30.142857142857142</v>
      </c>
      <c r="N38" s="5">
        <v>1</v>
      </c>
      <c r="O38" s="16" t="s">
        <v>249</v>
      </c>
    </row>
    <row r="39" spans="1:256" s="15" customFormat="1" ht="409.5" x14ac:dyDescent="0.25">
      <c r="A39" s="4">
        <v>29</v>
      </c>
      <c r="B39" s="5" t="s">
        <v>171</v>
      </c>
      <c r="C39" s="6" t="s">
        <v>26</v>
      </c>
      <c r="D39" s="5">
        <v>24</v>
      </c>
      <c r="E39" s="8" t="s">
        <v>172</v>
      </c>
      <c r="F39" s="9" t="s">
        <v>173</v>
      </c>
      <c r="G39" s="8" t="s">
        <v>174</v>
      </c>
      <c r="H39" s="8" t="s">
        <v>175</v>
      </c>
      <c r="I39" s="8" t="s">
        <v>176</v>
      </c>
      <c r="J39" s="24">
        <v>1</v>
      </c>
      <c r="K39" s="11">
        <v>42217</v>
      </c>
      <c r="L39" s="11">
        <v>42430</v>
      </c>
      <c r="M39" s="12">
        <f t="shared" si="1"/>
        <v>30.428571428571427</v>
      </c>
      <c r="N39" s="5">
        <v>1</v>
      </c>
      <c r="O39" s="16" t="s">
        <v>250</v>
      </c>
    </row>
    <row r="40" spans="1:256" s="15" customFormat="1" ht="409.5" x14ac:dyDescent="0.25">
      <c r="A40" s="4">
        <v>30</v>
      </c>
      <c r="B40" s="5" t="s">
        <v>177</v>
      </c>
      <c r="C40" s="6" t="s">
        <v>26</v>
      </c>
      <c r="D40" s="5">
        <v>25</v>
      </c>
      <c r="E40" s="8" t="s">
        <v>178</v>
      </c>
      <c r="F40" s="9" t="s">
        <v>179</v>
      </c>
      <c r="G40" s="8" t="s">
        <v>180</v>
      </c>
      <c r="H40" s="8" t="s">
        <v>181</v>
      </c>
      <c r="I40" s="8" t="s">
        <v>182</v>
      </c>
      <c r="J40" s="24">
        <v>5</v>
      </c>
      <c r="K40" s="11">
        <v>42217</v>
      </c>
      <c r="L40" s="11">
        <v>42551</v>
      </c>
      <c r="M40" s="12">
        <f t="shared" si="1"/>
        <v>47.714285714285715</v>
      </c>
      <c r="N40" s="5">
        <v>5</v>
      </c>
      <c r="O40" s="22" t="s">
        <v>251</v>
      </c>
    </row>
    <row r="41" spans="1:256" s="15" customFormat="1" ht="165" x14ac:dyDescent="0.25">
      <c r="A41" s="4">
        <v>31</v>
      </c>
      <c r="B41" s="5" t="s">
        <v>183</v>
      </c>
      <c r="C41" s="6" t="s">
        <v>26</v>
      </c>
      <c r="D41" s="5">
        <v>26</v>
      </c>
      <c r="E41" s="8" t="s">
        <v>184</v>
      </c>
      <c r="F41" s="9" t="s">
        <v>185</v>
      </c>
      <c r="G41" s="9" t="s">
        <v>186</v>
      </c>
      <c r="H41" s="9" t="s">
        <v>187</v>
      </c>
      <c r="I41" s="9" t="s">
        <v>188</v>
      </c>
      <c r="J41" s="10">
        <v>1</v>
      </c>
      <c r="K41" s="11">
        <v>42217</v>
      </c>
      <c r="L41" s="11">
        <v>42551</v>
      </c>
      <c r="M41" s="12">
        <f t="shared" si="1"/>
        <v>47.714285714285715</v>
      </c>
      <c r="N41" s="5">
        <v>1</v>
      </c>
      <c r="O41" s="16" t="s">
        <v>252</v>
      </c>
      <c r="IV41" s="25"/>
    </row>
    <row r="42" spans="1:256" s="15" customFormat="1" ht="409.5" x14ac:dyDescent="0.25">
      <c r="A42" s="4">
        <v>32</v>
      </c>
      <c r="B42" s="5" t="s">
        <v>189</v>
      </c>
      <c r="C42" s="6" t="s">
        <v>26</v>
      </c>
      <c r="D42" s="5">
        <v>27</v>
      </c>
      <c r="E42" s="8" t="s">
        <v>190</v>
      </c>
      <c r="F42" s="9" t="s">
        <v>191</v>
      </c>
      <c r="G42" s="9" t="s">
        <v>192</v>
      </c>
      <c r="H42" s="9" t="s">
        <v>193</v>
      </c>
      <c r="I42" s="9" t="s">
        <v>194</v>
      </c>
      <c r="J42" s="10">
        <v>2</v>
      </c>
      <c r="K42" s="11">
        <v>42248</v>
      </c>
      <c r="L42" s="11">
        <v>42369</v>
      </c>
      <c r="M42" s="12">
        <f t="shared" si="1"/>
        <v>17.285714285714285</v>
      </c>
      <c r="N42" s="5">
        <v>2</v>
      </c>
      <c r="O42" s="16" t="s">
        <v>253</v>
      </c>
      <c r="IV42" s="25"/>
    </row>
    <row r="43" spans="1:256" s="15" customFormat="1" ht="409.5" x14ac:dyDescent="0.25">
      <c r="A43" s="4">
        <v>33</v>
      </c>
      <c r="B43" s="5" t="s">
        <v>195</v>
      </c>
      <c r="C43" s="6" t="s">
        <v>26</v>
      </c>
      <c r="D43" s="5">
        <v>28</v>
      </c>
      <c r="E43" s="8" t="s">
        <v>196</v>
      </c>
      <c r="F43" s="9" t="s">
        <v>197</v>
      </c>
      <c r="G43" s="9" t="s">
        <v>198</v>
      </c>
      <c r="H43" s="9" t="s">
        <v>199</v>
      </c>
      <c r="I43" s="9" t="s">
        <v>200</v>
      </c>
      <c r="J43" s="10">
        <v>8</v>
      </c>
      <c r="K43" s="11">
        <v>42248</v>
      </c>
      <c r="L43" s="11">
        <v>42735</v>
      </c>
      <c r="M43" s="12">
        <f t="shared" si="1"/>
        <v>69.571428571428569</v>
      </c>
      <c r="N43" s="5">
        <v>8</v>
      </c>
      <c r="O43" s="16" t="s">
        <v>254</v>
      </c>
    </row>
    <row r="44" spans="1:256" s="15" customFormat="1" ht="285" x14ac:dyDescent="0.25">
      <c r="A44" s="4">
        <v>34</v>
      </c>
      <c r="B44" s="5" t="s">
        <v>201</v>
      </c>
      <c r="C44" s="6" t="s">
        <v>26</v>
      </c>
      <c r="D44" s="5">
        <v>29</v>
      </c>
      <c r="E44" s="8" t="s">
        <v>202</v>
      </c>
      <c r="F44" s="9" t="s">
        <v>203</v>
      </c>
      <c r="G44" s="9" t="s">
        <v>204</v>
      </c>
      <c r="H44" s="9" t="s">
        <v>90</v>
      </c>
      <c r="I44" s="9" t="s">
        <v>205</v>
      </c>
      <c r="J44" s="10">
        <v>4</v>
      </c>
      <c r="K44" s="11">
        <v>42459</v>
      </c>
      <c r="L44" s="11">
        <v>42781</v>
      </c>
      <c r="M44" s="12">
        <f t="shared" si="1"/>
        <v>46</v>
      </c>
      <c r="N44" s="5">
        <v>4</v>
      </c>
      <c r="O44" s="16" t="s">
        <v>255</v>
      </c>
    </row>
    <row r="45" spans="1:256" s="15" customFormat="1" ht="315" x14ac:dyDescent="0.25">
      <c r="A45" s="4">
        <v>35</v>
      </c>
      <c r="B45" s="5" t="s">
        <v>206</v>
      </c>
      <c r="C45" s="6" t="s">
        <v>26</v>
      </c>
      <c r="D45" s="5">
        <v>30</v>
      </c>
      <c r="E45" s="8" t="s">
        <v>207</v>
      </c>
      <c r="F45" s="9" t="s">
        <v>208</v>
      </c>
      <c r="G45" s="9" t="s">
        <v>209</v>
      </c>
      <c r="H45" s="9" t="s">
        <v>199</v>
      </c>
      <c r="I45" s="9" t="s">
        <v>200</v>
      </c>
      <c r="J45" s="10">
        <v>8</v>
      </c>
      <c r="K45" s="11">
        <v>42248</v>
      </c>
      <c r="L45" s="11">
        <v>42735</v>
      </c>
      <c r="M45" s="12">
        <f t="shared" si="1"/>
        <v>69.571428571428569</v>
      </c>
      <c r="N45" s="5">
        <v>7</v>
      </c>
      <c r="O45" s="16" t="s">
        <v>256</v>
      </c>
    </row>
    <row r="46" spans="1:256" s="15" customFormat="1" ht="409.5" x14ac:dyDescent="0.25">
      <c r="A46" s="4">
        <v>36</v>
      </c>
      <c r="B46" s="5" t="s">
        <v>210</v>
      </c>
      <c r="C46" s="6" t="s">
        <v>26</v>
      </c>
      <c r="D46" s="5">
        <v>31</v>
      </c>
      <c r="E46" s="8" t="s">
        <v>211</v>
      </c>
      <c r="F46" s="9" t="s">
        <v>212</v>
      </c>
      <c r="G46" s="9" t="s">
        <v>213</v>
      </c>
      <c r="H46" s="9" t="s">
        <v>199</v>
      </c>
      <c r="I46" s="9" t="s">
        <v>214</v>
      </c>
      <c r="J46" s="10">
        <v>8</v>
      </c>
      <c r="K46" s="11">
        <v>42248</v>
      </c>
      <c r="L46" s="11">
        <v>42735</v>
      </c>
      <c r="M46" s="12">
        <f t="shared" si="1"/>
        <v>69.571428571428569</v>
      </c>
      <c r="N46" s="5">
        <v>7</v>
      </c>
      <c r="O46" s="16" t="s">
        <v>257</v>
      </c>
    </row>
    <row r="47" spans="1:256" s="15" customFormat="1" ht="255" x14ac:dyDescent="0.25">
      <c r="A47" s="4">
        <v>37</v>
      </c>
      <c r="B47" s="5" t="s">
        <v>215</v>
      </c>
      <c r="C47" s="6" t="s">
        <v>26</v>
      </c>
      <c r="D47" s="5">
        <v>32</v>
      </c>
      <c r="E47" s="8" t="s">
        <v>216</v>
      </c>
      <c r="F47" s="9" t="s">
        <v>217</v>
      </c>
      <c r="G47" s="9" t="s">
        <v>218</v>
      </c>
      <c r="H47" s="9" t="s">
        <v>219</v>
      </c>
      <c r="I47" s="9" t="s">
        <v>220</v>
      </c>
      <c r="J47" s="10">
        <v>1</v>
      </c>
      <c r="K47" s="11">
        <v>42217</v>
      </c>
      <c r="L47" s="11">
        <v>42308</v>
      </c>
      <c r="M47" s="12">
        <f t="shared" si="1"/>
        <v>13</v>
      </c>
      <c r="N47" s="5">
        <v>1</v>
      </c>
      <c r="O47" s="16" t="s">
        <v>258</v>
      </c>
    </row>
    <row r="351001" spans="1:1" x14ac:dyDescent="0.25">
      <c r="A351001" t="s">
        <v>25</v>
      </c>
    </row>
    <row r="351002" spans="1:1" x14ac:dyDescent="0.25">
      <c r="A351002" t="s">
        <v>26</v>
      </c>
    </row>
  </sheetData>
  <sheetProtection algorithmName="SHA-512" hashValue="EMbZR2E3LJr3TtmzxhX8jxagohe0RZxP8RgcOFSSe3H/Zc0I8ILSA6an+lYe2r3Px4lUytJleJl8dEWm65TZtg==" saltValue="IhAeNcFkcpjrK7udVVuQCg==" spinCount="100000" sheet="1" objects="1" scenarios="1" selectLockedCells="1" selectUnlockedCells="1"/>
  <autoFilter ref="A10:IU47"/>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7">
      <formula1>$A$351005:$A$351007</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FA7276D7-A0DB-4C3F-8329-7167698C2784}"/>
</file>

<file path=customXml/itemProps2.xml><?xml version="1.0" encoding="utf-8"?>
<ds:datastoreItem xmlns:ds="http://schemas.openxmlformats.org/officeDocument/2006/customXml" ds:itemID="{A7B0C93D-B1FA-4A2D-A878-9F0BE3FAE7F6}">
  <ds:schemaRefs>
    <ds:schemaRef ds:uri="http://schemas.microsoft.com/sharepoint/v3/contenttype/forms"/>
  </ds:schemaRefs>
</ds:datastoreItem>
</file>

<file path=customXml/itemProps3.xml><?xml version="1.0" encoding="utf-8"?>
<ds:datastoreItem xmlns:ds="http://schemas.openxmlformats.org/officeDocument/2006/customXml" ds:itemID="{BCAA8EFF-EB52-4CF7-945B-445CCACDCE1E}">
  <ds:schemaRefs>
    <ds:schemaRef ds:uri="http://purl.org/dc/dcmitype/"/>
    <ds:schemaRef ds:uri="http://purl.org/dc/elements/1.1/"/>
    <ds:schemaRef ds:uri="http://schemas.microsoft.com/sharepoint/v3"/>
    <ds:schemaRef ds:uri="http://schemas.microsoft.com/office/2006/documentManagement/types"/>
    <ds:schemaRef ds:uri="a16ba950-d015-4cbc-806e-9cba0f1b5528"/>
    <ds:schemaRef ds:uri="http://www.w3.org/XML/1998/namespace"/>
    <ds:schemaRef ds:uri="http://purl.org/dc/terms/"/>
    <ds:schemaRef ds:uri="47cb3e12-45b3-4531-b84f-87359d4b7239"/>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Andrea Luengas Pachon</cp:lastModifiedBy>
  <dcterms:created xsi:type="dcterms:W3CDTF">2017-07-07T15:22:04Z</dcterms:created>
  <dcterms:modified xsi:type="dcterms:W3CDTF">2021-11-29T19:52:17Z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45944100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